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9440" windowHeight="7995"/>
  </bookViews>
  <sheets>
    <sheet name="EXO1_OP" sheetId="1" r:id="rId1"/>
    <sheet name="Exo1_Séries" sheetId="2" r:id="rId2"/>
    <sheet name="Exo2_Bilan" sheetId="3" r:id="rId3"/>
    <sheet name="Exo3_Age" sheetId="4" r:id="rId4"/>
    <sheet name="Exo4_Moy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5"/>
  <c r="D3"/>
  <c r="D4"/>
  <c r="D5"/>
  <c r="D6"/>
  <c r="D7"/>
  <c r="D8"/>
  <c r="D9"/>
  <c r="D10"/>
  <c r="D11"/>
  <c r="C15"/>
  <c r="C14"/>
  <c r="C13"/>
  <c r="D3" i="4"/>
  <c r="E3"/>
  <c r="D4"/>
  <c r="E4"/>
  <c r="D5"/>
  <c r="E5"/>
  <c r="D6"/>
  <c r="E6"/>
  <c r="D7"/>
  <c r="E7"/>
  <c r="D8"/>
  <c r="E8"/>
  <c r="D9"/>
  <c r="E9"/>
  <c r="D10"/>
  <c r="E10"/>
  <c r="D11"/>
  <c r="E11"/>
  <c r="D12"/>
  <c r="E12"/>
  <c r="D2"/>
  <c r="E2"/>
  <c r="C3"/>
  <c r="C4"/>
  <c r="C5"/>
  <c r="C6"/>
  <c r="C7"/>
  <c r="C8"/>
  <c r="C9"/>
  <c r="C10"/>
  <c r="C11"/>
  <c r="C12"/>
  <c r="C2"/>
  <c r="D5" i="3"/>
  <c r="E5"/>
  <c r="E6"/>
  <c r="D7"/>
  <c r="E7"/>
  <c r="D8"/>
  <c r="E8"/>
  <c r="E9"/>
  <c r="C9"/>
  <c r="D9"/>
  <c r="H5" i="1"/>
  <c r="F5"/>
  <c r="D5"/>
  <c r="B5"/>
</calcChain>
</file>

<file path=xl/sharedStrings.xml><?xml version="1.0" encoding="utf-8"?>
<sst xmlns="http://schemas.openxmlformats.org/spreadsheetml/2006/main" count="75" uniqueCount="75">
  <si>
    <t>addition</t>
  </si>
  <si>
    <t>soustraction</t>
  </si>
  <si>
    <t>multiplication</t>
  </si>
  <si>
    <t>division</t>
  </si>
  <si>
    <t>nombre1</t>
  </si>
  <si>
    <t>nombre2</t>
  </si>
  <si>
    <t>Résultat</t>
  </si>
  <si>
    <t>mois</t>
  </si>
  <si>
    <t>série 1</t>
  </si>
  <si>
    <t>série 2</t>
  </si>
  <si>
    <t>série 3</t>
  </si>
  <si>
    <t>janvier</t>
  </si>
  <si>
    <t>salle 1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</si>
  <si>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</si>
  <si>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</si>
  <si>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</si>
  <si>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</si>
  <si>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</si>
  <si>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</si>
  <si>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</si>
  <si>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</si>
  <si>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</si>
  <si>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</si>
  <si>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</si>
  <si>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salle 2</t>
  </si>
  <si>
    <t>salle 3</t>
  </si>
  <si>
    <t>salle 4</t>
  </si>
  <si>
    <t>salle 5</t>
  </si>
  <si>
    <t>salle 6</t>
  </si>
  <si>
    <t>salle 7</t>
  </si>
  <si>
    <t>salle 8</t>
  </si>
  <si>
    <t>salle 9</t>
  </si>
  <si>
    <t>salle 10</t>
  </si>
  <si>
    <t>Bilan de l'entreprise</t>
  </si>
  <si>
    <t>Groupe 
d'articles</t>
  </si>
  <si>
    <t>Chiffre d'affaires</t>
  </si>
  <si>
    <t>Charges</t>
  </si>
  <si>
    <t>Bénéfice</t>
  </si>
  <si>
    <t>Mobilier</t>
  </si>
  <si>
    <t>Tapis</t>
  </si>
  <si>
    <t>Petit mobilier</t>
  </si>
  <si>
    <t>Mobilier de jardin</t>
  </si>
  <si>
    <t>Total</t>
  </si>
  <si>
    <t>Age</t>
  </si>
  <si>
    <t>Age en semaines</t>
  </si>
  <si>
    <t>Age en jours</t>
  </si>
  <si>
    <t>Age en heures</t>
  </si>
  <si>
    <t>Omar</t>
  </si>
  <si>
    <t>Adel</t>
  </si>
  <si>
    <t>Okba</t>
  </si>
  <si>
    <t>Lamia</t>
  </si>
  <si>
    <t>Souad</t>
  </si>
  <si>
    <t>Farouk</t>
  </si>
  <si>
    <t>Walid</t>
  </si>
  <si>
    <t>Fatima</t>
  </si>
  <si>
    <t>Foudil</t>
  </si>
  <si>
    <t>Khaled</t>
  </si>
  <si>
    <t>Mourad</t>
  </si>
  <si>
    <t>Min Montant</t>
  </si>
  <si>
    <t>Max Montant</t>
  </si>
  <si>
    <t>Moyenne</t>
  </si>
  <si>
    <t xml:space="preserve"> PU </t>
  </si>
  <si>
    <t>Désignation</t>
  </si>
  <si>
    <t>Quantité</t>
  </si>
  <si>
    <t xml:space="preserve"> Montant</t>
  </si>
  <si>
    <t xml:space="preserve">Produit 1 </t>
  </si>
  <si>
    <t>Produit 2</t>
  </si>
  <si>
    <t>Produit 3</t>
  </si>
  <si>
    <t>Produit 4</t>
  </si>
  <si>
    <t>Produit 5</t>
  </si>
  <si>
    <t>Produit 6</t>
  </si>
  <si>
    <t>Produit 7</t>
  </si>
  <si>
    <t>Produit 8</t>
  </si>
  <si>
    <t>Produit 9</t>
  </si>
  <si>
    <t>Produit 10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</si>
</sst>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#,##0.00&quot; DZD&quot;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2" fillId="0" borderId="2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0" fillId="0" borderId="4" xfId="0" applyFill="1" applyBorder="1"/>
    <xf numFmtId="0" fontId="2" fillId="0" borderId="3" xfId="0" applyFont="1" applyFill="1" applyBorder="1" applyAlignment="1">
      <alignment vertical="center"/>
    </xf>
    <xf numFmtId="0" fontId="0" fillId="0" borderId="0" xfId="0" applyFill="1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2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0" borderId="0" xfId="0" applyFont="1"/>
    <xf numFmtId="0" fontId="2" fillId="0" borderId="0" xfId="0" applyFont="1" applyFill="1" applyBorder="1" applyAlignment="1">
      <alignment horizontal="left" vertical="center" indent="1"/>
    </xf>
    <xf numFmtId="0" fontId="6" fillId="0" borderId="0" xfId="0" applyFont="1" applyFill="1"/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indent="1"/>
    </xf>
    <xf numFmtId="0" fontId="0" fillId="0" borderId="8" xfId="0" applyBorder="1"/>
    <xf numFmtId="0" fontId="0" fillId="0" borderId="6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 applyAlignment="1">
      <alignment horizontal="center"/>
    </xf>
    <xf numFmtId="0" fontId="4" fillId="0" borderId="7" xfId="0" applyFont="1" applyBorder="1"/>
    <xf numFmtId="164" fontId="7" fillId="0" borderId="7" xfId="1" applyNumberFormat="1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6</xdr:row>
      <xdr:rowOff>9525</xdr:rowOff>
    </xdr:from>
    <xdr:to>
      <xdr:col>2</xdr:col>
      <xdr:colOff>19050</xdr:colOff>
      <xdr:row>7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33425" y="1247775"/>
          <a:ext cx="8096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=B3+B4</a:t>
          </a:r>
        </a:p>
      </xdr:txBody>
    </xdr:sp>
    <xdr:clientData/>
  </xdr:twoCellAnchor>
  <xdr:twoCellAnchor>
    <xdr:from>
      <xdr:col>2</xdr:col>
      <xdr:colOff>752475</xdr:colOff>
      <xdr:row>6</xdr:row>
      <xdr:rowOff>0</xdr:rowOff>
    </xdr:from>
    <xdr:to>
      <xdr:col>4</xdr:col>
      <xdr:colOff>38100</xdr:colOff>
      <xdr:row>7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276475" y="1238250"/>
          <a:ext cx="8096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=D3-D4</a:t>
          </a:r>
        </a:p>
      </xdr:txBody>
    </xdr:sp>
    <xdr:clientData/>
  </xdr:twoCellAnchor>
  <xdr:twoCellAnchor>
    <xdr:from>
      <xdr:col>4</xdr:col>
      <xdr:colOff>733425</xdr:colOff>
      <xdr:row>6</xdr:row>
      <xdr:rowOff>0</xdr:rowOff>
    </xdr:from>
    <xdr:to>
      <xdr:col>6</xdr:col>
      <xdr:colOff>19050</xdr:colOff>
      <xdr:row>7</xdr:row>
      <xdr:rowOff>28575</xdr:rowOff>
    </xdr:to>
    <xdr:sp macro="" textlink="">
      <xdr:nvSpPr>
        <xdr:cNvPr id="4" name="Text 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781425" y="1238250"/>
          <a:ext cx="8096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=F3*F4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8</xdr:col>
      <xdr:colOff>47625</xdr:colOff>
      <xdr:row>7</xdr:row>
      <xdr:rowOff>28575</xdr:rowOff>
    </xdr:to>
    <xdr:sp macro="" textlink="">
      <xdr:nvSpPr>
        <xdr:cNvPr id="5" name="Text 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334000" y="1238250"/>
          <a:ext cx="8096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=H3/H4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0"/>
  <sheetViews>
    <sheetView tabSelected="1" workbookViewId="0">
      <selection activeCell="G15" sqref="G15"/>
    </sheetView>
  </sheetViews>
  <sheetFormatPr baseColWidth="10" defaultColWidth="10.7109375" defaultRowHeight="15"/>
  <cols>
    <col min="6" max="6" width="15.42578125" customWidth="1"/>
  </cols>
  <sheetData>
    <row r="2" spans="1:8">
      <c r="A2" s="1"/>
      <c r="B2" s="6" t="s">
        <v>0</v>
      </c>
      <c r="C2" s="1"/>
      <c r="D2" s="6" t="s">
        <v>1</v>
      </c>
      <c r="E2" s="2"/>
      <c r="F2" s="6" t="s">
        <v>2</v>
      </c>
      <c r="G2" s="3"/>
      <c r="H2" s="6" t="s">
        <v>3</v>
      </c>
    </row>
    <row r="3" spans="1:8">
      <c r="A3" s="5" t="s">
        <v>4</v>
      </c>
      <c r="B3" s="7">
        <v>120</v>
      </c>
      <c r="C3" s="8"/>
      <c r="D3" s="9">
        <v>200</v>
      </c>
      <c r="E3" s="8"/>
      <c r="F3" s="11">
        <v>50</v>
      </c>
      <c r="G3" s="12"/>
      <c r="H3" s="10">
        <v>60</v>
      </c>
    </row>
    <row r="4" spans="1:8">
      <c r="A4" s="5" t="s">
        <v>5</v>
      </c>
      <c r="B4" s="7">
        <v>45</v>
      </c>
      <c r="C4" s="8"/>
      <c r="D4" s="9">
        <v>50</v>
      </c>
      <c r="E4" s="8"/>
      <c r="F4" s="11">
        <v>2</v>
      </c>
      <c r="G4" s="12"/>
      <c r="H4" s="10">
        <v>3</v>
      </c>
    </row>
    <row r="5" spans="1:8">
      <c r="A5" s="5" t="s">
        <v>6</v>
      </c>
      <c r="B5" s="13">
        <f>B3+B4</f>
        <v>165</v>
      </c>
      <c r="C5" s="14"/>
      <c r="D5" s="15">
        <f>D3-D4</f>
        <v>150</v>
      </c>
      <c r="E5" s="14"/>
      <c r="F5" s="15">
        <f>F3*F4</f>
        <v>100</v>
      </c>
      <c r="G5" s="16"/>
      <c r="H5" s="17">
        <f>H3/H4</f>
        <v>20</v>
      </c>
    </row>
    <row r="10" spans="1:8">
      <c r="A10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14"/>
  <sheetViews>
    <sheetView workbookViewId="0">
      <selection activeCell="J22" sqref="J22"/>
    </sheetView>
  </sheetViews>
  <sheetFormatPr baseColWidth="10" defaultColWidth="10.7109375" defaultRowHeight="15"/>
  <sheetData>
    <row r="2" spans="1:7" ht="15.75">
      <c r="A2" s="19" t="s">
        <v>7</v>
      </c>
      <c r="B2" s="20"/>
      <c r="C2" s="19" t="s">
        <v>8</v>
      </c>
      <c r="D2" s="20"/>
      <c r="E2" s="19" t="s">
        <v>9</v>
      </c>
      <c r="F2" s="20"/>
      <c r="G2" s="21" t="s">
        <v>10</v>
      </c>
    </row>
    <row r="3" spans="1:7" ht="15.75">
      <c r="A3" s="22" t="s">
        <v>11</v>
      </c>
      <c r="B3" s="23"/>
      <c r="C3" s="24">
        <v>10</v>
      </c>
      <c r="D3" s="23"/>
      <c r="E3" s="24">
        <v>10</v>
      </c>
      <c r="F3" s="23"/>
      <c r="G3" s="24" t="s">
        <v>12</v>
      </c>
    </row>
    <row r="4" spans="1:7" ht="15.75">
      <c r="A4" s="22" t="s">
        <v>13</v>
      </c>
      <c r="B4" s="23"/>
      <c r="C4" s="24">
        <v>11</v>
      </c>
      <c r="D4" s="23"/>
      <c r="E4" s="24">
        <v>20</v>
      </c>
      <c r="F4" s="23"/>
      <c r="G4" s="24" t="s">
        <v>24</v>
      </c>
    </row>
    <row r="5" spans="1:7" ht="15.75">
      <c r="A5" s="22" t="s">
        <v>14</v>
      </c>
      <c r="B5" s="18"/>
      <c r="C5" s="24">
        <v>12</v>
      </c>
      <c r="D5" s="18"/>
      <c r="E5" s="24">
        <v>30</v>
      </c>
      <c r="F5" s="18"/>
      <c r="G5" s="24" t="s">
        <v>25</v>
      </c>
    </row>
    <row r="6" spans="1:7" ht="15.75">
      <c r="A6" s="22" t="s">
        <v>15</v>
      </c>
      <c r="C6" s="24">
        <v>13</v>
      </c>
      <c r="E6" s="24">
        <v>40</v>
      </c>
      <c r="G6" s="24" t="s">
        <v>26</v>
      </c>
    </row>
    <row r="7" spans="1:7" ht="15.75">
      <c r="A7" s="22" t="s">
        <v>16</v>
      </c>
      <c r="C7" s="24">
        <v>14</v>
      </c>
      <c r="E7" s="24">
        <v>50</v>
      </c>
      <c r="G7" s="24" t="s">
        <v>27</v>
      </c>
    </row>
    <row r="8" spans="1:7" ht="15.75">
      <c r="A8" s="22" t="s">
        <v>17</v>
      </c>
      <c r="C8" s="24">
        <v>15</v>
      </c>
      <c r="E8" s="24">
        <v>60</v>
      </c>
      <c r="G8" s="24" t="s">
        <v>28</v>
      </c>
    </row>
    <row r="9" spans="1:7" ht="15.75">
      <c r="A9" s="22" t="s">
        <v>18</v>
      </c>
      <c r="C9" s="24">
        <v>16</v>
      </c>
      <c r="E9" s="24">
        <v>70</v>
      </c>
      <c r="G9" s="24" t="s">
        <v>29</v>
      </c>
    </row>
    <row r="10" spans="1:7" ht="15.75">
      <c r="A10" s="22" t="s">
        <v>19</v>
      </c>
      <c r="C10" s="24">
        <v>17</v>
      </c>
      <c r="E10" s="24">
        <v>80</v>
      </c>
      <c r="G10" s="24" t="s">
        <v>30</v>
      </c>
    </row>
    <row r="11" spans="1:7" ht="15.75">
      <c r="A11" s="22" t="s">
        <v>20</v>
      </c>
      <c r="C11" s="24">
        <v>18</v>
      </c>
      <c r="E11" s="24">
        <v>90</v>
      </c>
      <c r="G11" s="24" t="s">
        <v>31</v>
      </c>
    </row>
    <row r="12" spans="1:7" ht="15.75">
      <c r="A12" s="22" t="s">
        <v>21</v>
      </c>
      <c r="C12" s="24">
        <v>19</v>
      </c>
      <c r="E12" s="24">
        <v>100</v>
      </c>
      <c r="G12" s="24" t="s">
        <v>32</v>
      </c>
    </row>
    <row r="13" spans="1:7" ht="15.75">
      <c r="A13" s="22" t="s">
        <v>22</v>
      </c>
      <c r="C13" s="24">
        <v>20</v>
      </c>
      <c r="E13" s="24">
        <v>110</v>
      </c>
    </row>
    <row r="14" spans="1:7" ht="15.75">
      <c r="A14" s="22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E11"/>
  <sheetViews>
    <sheetView workbookViewId="0">
      <selection activeCell="D16" sqref="D16"/>
    </sheetView>
  </sheetViews>
  <sheetFormatPr baseColWidth="10" defaultColWidth="10.7109375" defaultRowHeight="15"/>
  <cols>
    <col min="2" max="2" width="23.140625" bestFit="1" customWidth="1"/>
    <col min="3" max="5" width="19.85546875" bestFit="1" customWidth="1"/>
  </cols>
  <sheetData>
    <row r="2" spans="2:5" ht="18.75">
      <c r="B2" s="38" t="s">
        <v>33</v>
      </c>
      <c r="C2" s="38"/>
      <c r="D2" s="38"/>
      <c r="E2" s="38"/>
    </row>
    <row r="3" spans="2:5" ht="15.75" thickBot="1">
      <c r="B3" s="27"/>
      <c r="C3" s="27"/>
      <c r="D3" s="27"/>
      <c r="E3" s="27"/>
    </row>
    <row r="4" spans="2:5" ht="33" thickTop="1" thickBot="1">
      <c r="B4" s="28" t="s">
        <v>34</v>
      </c>
      <c r="C4" s="28" t="s">
        <v>35</v>
      </c>
      <c r="D4" s="29" t="s">
        <v>36</v>
      </c>
      <c r="E4" s="29" t="s">
        <v>37</v>
      </c>
    </row>
    <row r="5" spans="2:5" ht="17.25" thickTop="1" thickBot="1">
      <c r="B5" s="30" t="s">
        <v>38</v>
      </c>
      <c r="C5" s="37">
        <v>2000000</v>
      </c>
      <c r="D5" s="37">
        <f>C5*0.62</f>
        <v>1240000</v>
      </c>
      <c r="E5" s="37">
        <f>C5-D5</f>
        <v>760000</v>
      </c>
    </row>
    <row r="6" spans="2:5" ht="17.25" thickTop="1" thickBot="1">
      <c r="B6" s="30" t="s">
        <v>39</v>
      </c>
      <c r="C6" s="37">
        <v>3000000</v>
      </c>
      <c r="D6" s="37">
        <v>1900000</v>
      </c>
      <c r="E6" s="37">
        <f>C6-D6</f>
        <v>1100000</v>
      </c>
    </row>
    <row r="7" spans="2:5" ht="17.25" thickTop="1" thickBot="1">
      <c r="B7" s="30" t="s">
        <v>40</v>
      </c>
      <c r="C7" s="37">
        <v>4000000</v>
      </c>
      <c r="D7" s="37">
        <f>C7*0.62</f>
        <v>2480000</v>
      </c>
      <c r="E7" s="37">
        <f>C7-D7</f>
        <v>1520000</v>
      </c>
    </row>
    <row r="8" spans="2:5" ht="17.25" thickTop="1" thickBot="1">
      <c r="B8" s="30" t="s">
        <v>41</v>
      </c>
      <c r="C8" s="37">
        <v>250000</v>
      </c>
      <c r="D8" s="37">
        <f>C8*0.6</f>
        <v>150000</v>
      </c>
      <c r="E8" s="37">
        <f>C8-D8</f>
        <v>100000</v>
      </c>
    </row>
    <row r="9" spans="2:5" ht="17.25" thickTop="1" thickBot="1">
      <c r="B9" s="30" t="s">
        <v>42</v>
      </c>
      <c r="C9" s="37">
        <f>SUM(C5:C8)</f>
        <v>9250000</v>
      </c>
      <c r="D9" s="37">
        <f>SUM(D5:D8)</f>
        <v>5770000</v>
      </c>
      <c r="E9" s="37">
        <f>SUM(E5:E8)</f>
        <v>3480000</v>
      </c>
    </row>
    <row r="10" spans="2:5" ht="15.75" thickTop="1">
      <c r="B10" s="25"/>
      <c r="C10" s="25"/>
      <c r="D10" s="25"/>
      <c r="E10" s="25"/>
    </row>
    <row r="11" spans="2:5">
      <c r="B11" s="26"/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E2" sqref="E2"/>
    </sheetView>
  </sheetViews>
  <sheetFormatPr baseColWidth="10" defaultColWidth="10.7109375" defaultRowHeight="15"/>
  <cols>
    <col min="3" max="3" width="17.28515625" bestFit="1" customWidth="1"/>
    <col min="4" max="4" width="15.28515625" customWidth="1"/>
    <col min="5" max="5" width="16.42578125" customWidth="1"/>
  </cols>
  <sheetData>
    <row r="1" spans="1:5" ht="16.5" thickBot="1">
      <c r="A1" s="31"/>
      <c r="B1" s="33" t="s">
        <v>43</v>
      </c>
      <c r="C1" s="33" t="s">
        <v>44</v>
      </c>
      <c r="D1" s="33" t="s">
        <v>45</v>
      </c>
      <c r="E1" s="33" t="s">
        <v>46</v>
      </c>
    </row>
    <row r="2" spans="1:5" ht="16.5" thickBot="1">
      <c r="A2" s="34" t="s">
        <v>57</v>
      </c>
      <c r="B2" s="32">
        <v>58</v>
      </c>
      <c r="C2" s="32">
        <f>B2*52</f>
        <v>3016</v>
      </c>
      <c r="D2" s="32">
        <f>B2*365</f>
        <v>21170</v>
      </c>
      <c r="E2" s="32">
        <f>D2*24</f>
        <v>508080</v>
      </c>
    </row>
    <row r="3" spans="1:5" ht="16.5" thickBot="1">
      <c r="A3" s="34" t="s">
        <v>47</v>
      </c>
      <c r="B3" s="32">
        <v>29</v>
      </c>
      <c r="C3" s="32">
        <f t="shared" ref="C3:C12" si="0">B3*52</f>
        <v>1508</v>
      </c>
      <c r="D3" s="32">
        <f t="shared" ref="D3:D12" si="1">B3*365</f>
        <v>10585</v>
      </c>
      <c r="E3" s="32">
        <f t="shared" ref="E3:E12" si="2">D3*24</f>
        <v>254040</v>
      </c>
    </row>
    <row r="4" spans="1:5" ht="16.5" thickBot="1">
      <c r="A4" s="34" t="s">
        <v>48</v>
      </c>
      <c r="B4" s="32">
        <v>48</v>
      </c>
      <c r="C4" s="32">
        <f t="shared" si="0"/>
        <v>2496</v>
      </c>
      <c r="D4" s="32">
        <f t="shared" si="1"/>
        <v>17520</v>
      </c>
      <c r="E4" s="32">
        <f t="shared" si="2"/>
        <v>420480</v>
      </c>
    </row>
    <row r="5" spans="1:5" ht="16.5" thickBot="1">
      <c r="A5" s="34" t="s">
        <v>49</v>
      </c>
      <c r="B5" s="32">
        <v>55</v>
      </c>
      <c r="C5" s="32">
        <f t="shared" si="0"/>
        <v>2860</v>
      </c>
      <c r="D5" s="32">
        <f t="shared" si="1"/>
        <v>20075</v>
      </c>
      <c r="E5" s="32">
        <f t="shared" si="2"/>
        <v>481800</v>
      </c>
    </row>
    <row r="6" spans="1:5" ht="16.5" thickBot="1">
      <c r="A6" s="34" t="s">
        <v>50</v>
      </c>
      <c r="B6" s="32">
        <v>62</v>
      </c>
      <c r="C6" s="32">
        <f t="shared" si="0"/>
        <v>3224</v>
      </c>
      <c r="D6" s="32">
        <f t="shared" si="1"/>
        <v>22630</v>
      </c>
      <c r="E6" s="32">
        <f t="shared" si="2"/>
        <v>543120</v>
      </c>
    </row>
    <row r="7" spans="1:5" ht="16.5" thickBot="1">
      <c r="A7" s="34" t="s">
        <v>51</v>
      </c>
      <c r="B7" s="32">
        <v>42</v>
      </c>
      <c r="C7" s="32">
        <f t="shared" si="0"/>
        <v>2184</v>
      </c>
      <c r="D7" s="32">
        <f t="shared" si="1"/>
        <v>15330</v>
      </c>
      <c r="E7" s="32">
        <f t="shared" si="2"/>
        <v>367920</v>
      </c>
    </row>
    <row r="8" spans="1:5" ht="16.5" thickBot="1">
      <c r="A8" s="34" t="s">
        <v>52</v>
      </c>
      <c r="B8" s="32">
        <v>26</v>
      </c>
      <c r="C8" s="32">
        <f t="shared" si="0"/>
        <v>1352</v>
      </c>
      <c r="D8" s="32">
        <f t="shared" si="1"/>
        <v>9490</v>
      </c>
      <c r="E8" s="32">
        <f t="shared" si="2"/>
        <v>227760</v>
      </c>
    </row>
    <row r="9" spans="1:5" ht="16.5" thickBot="1">
      <c r="A9" s="34" t="s">
        <v>53</v>
      </c>
      <c r="B9" s="32">
        <v>60</v>
      </c>
      <c r="C9" s="32">
        <f t="shared" si="0"/>
        <v>3120</v>
      </c>
      <c r="D9" s="32">
        <f t="shared" si="1"/>
        <v>21900</v>
      </c>
      <c r="E9" s="32">
        <f t="shared" si="2"/>
        <v>525600</v>
      </c>
    </row>
    <row r="10" spans="1:5" ht="16.5" thickBot="1">
      <c r="A10" s="34" t="s">
        <v>54</v>
      </c>
      <c r="B10" s="32">
        <v>25</v>
      </c>
      <c r="C10" s="32">
        <f t="shared" si="0"/>
        <v>1300</v>
      </c>
      <c r="D10" s="32">
        <f t="shared" si="1"/>
        <v>9125</v>
      </c>
      <c r="E10" s="32">
        <f t="shared" si="2"/>
        <v>219000</v>
      </c>
    </row>
    <row r="11" spans="1:5" ht="16.5" thickBot="1">
      <c r="A11" s="34" t="s">
        <v>55</v>
      </c>
      <c r="B11" s="32">
        <v>22</v>
      </c>
      <c r="C11" s="32">
        <f t="shared" si="0"/>
        <v>1144</v>
      </c>
      <c r="D11" s="32">
        <f t="shared" si="1"/>
        <v>8030</v>
      </c>
      <c r="E11" s="32">
        <f t="shared" si="2"/>
        <v>192720</v>
      </c>
    </row>
    <row r="12" spans="1:5" ht="16.5" thickBot="1">
      <c r="A12" s="34" t="s">
        <v>56</v>
      </c>
      <c r="B12" s="32">
        <v>32</v>
      </c>
      <c r="C12" s="32">
        <f t="shared" si="0"/>
        <v>1664</v>
      </c>
      <c r="D12" s="32">
        <f t="shared" si="1"/>
        <v>11680</v>
      </c>
      <c r="E12" s="32">
        <f t="shared" si="2"/>
        <v>280320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C15" sqref="C15"/>
    </sheetView>
  </sheetViews>
  <sheetFormatPr baseColWidth="10" defaultColWidth="10.7109375" defaultRowHeight="15"/>
  <cols>
    <col min="1" max="1" width="14.42578125" customWidth="1"/>
    <col min="2" max="2" width="12.7109375" bestFit="1" customWidth="1"/>
    <col min="4" max="4" width="13.85546875" customWidth="1"/>
  </cols>
  <sheetData>
    <row r="1" spans="1:4" ht="17.25" thickTop="1" thickBot="1">
      <c r="A1" s="35" t="s">
        <v>62</v>
      </c>
      <c r="B1" s="35" t="s">
        <v>61</v>
      </c>
      <c r="C1" s="35" t="s">
        <v>63</v>
      </c>
      <c r="D1" s="35" t="s">
        <v>64</v>
      </c>
    </row>
    <row r="2" spans="1:4" ht="17.25" thickTop="1" thickBot="1">
      <c r="A2" s="36" t="s">
        <v>65</v>
      </c>
      <c r="B2" s="36">
        <v>45</v>
      </c>
      <c r="C2" s="36">
        <v>34</v>
      </c>
      <c r="D2" s="36">
        <f>B2*C2</f>
        <v>1530</v>
      </c>
    </row>
    <row r="3" spans="1:4" ht="17.25" thickTop="1" thickBot="1">
      <c r="A3" s="36" t="s">
        <v>66</v>
      </c>
      <c r="B3" s="36">
        <v>5</v>
      </c>
      <c r="C3" s="36">
        <v>67</v>
      </c>
      <c r="D3" s="36">
        <f t="shared" ref="D3:D11" si="0">B3*C3</f>
        <v>335</v>
      </c>
    </row>
    <row r="4" spans="1:4" ht="17.25" thickTop="1" thickBot="1">
      <c r="A4" s="36" t="s">
        <v>67</v>
      </c>
      <c r="B4" s="36">
        <v>87</v>
      </c>
      <c r="C4" s="36">
        <v>9</v>
      </c>
      <c r="D4" s="36">
        <f t="shared" si="0"/>
        <v>783</v>
      </c>
    </row>
    <row r="5" spans="1:4" ht="17.25" thickTop="1" thickBot="1">
      <c r="A5" s="36" t="s">
        <v>68</v>
      </c>
      <c r="B5" s="36">
        <v>9</v>
      </c>
      <c r="C5" s="36">
        <v>64</v>
      </c>
      <c r="D5" s="36">
        <f t="shared" si="0"/>
        <v>576</v>
      </c>
    </row>
    <row r="6" spans="1:4" ht="17.25" thickTop="1" thickBot="1">
      <c r="A6" s="36" t="s">
        <v>69</v>
      </c>
      <c r="B6" s="36">
        <v>5</v>
      </c>
      <c r="C6" s="36">
        <v>51</v>
      </c>
      <c r="D6" s="36">
        <f t="shared" si="0"/>
        <v>255</v>
      </c>
    </row>
    <row r="7" spans="1:4" ht="17.25" thickTop="1" thickBot="1">
      <c r="A7" s="36" t="s">
        <v>70</v>
      </c>
      <c r="B7" s="36">
        <v>34</v>
      </c>
      <c r="C7" s="36">
        <v>9</v>
      </c>
      <c r="D7" s="36">
        <f t="shared" si="0"/>
        <v>306</v>
      </c>
    </row>
    <row r="8" spans="1:4" ht="17.25" thickTop="1" thickBot="1">
      <c r="A8" s="36" t="s">
        <v>71</v>
      </c>
      <c r="B8" s="36">
        <v>13</v>
      </c>
      <c r="C8" s="36">
        <v>73</v>
      </c>
      <c r="D8" s="36">
        <f t="shared" si="0"/>
        <v>949</v>
      </c>
    </row>
    <row r="9" spans="1:4" ht="17.25" thickTop="1" thickBot="1">
      <c r="A9" s="36" t="s">
        <v>72</v>
      </c>
      <c r="B9" s="36">
        <v>8</v>
      </c>
      <c r="C9" s="36">
        <v>12</v>
      </c>
      <c r="D9" s="36">
        <f t="shared" si="0"/>
        <v>96</v>
      </c>
    </row>
    <row r="10" spans="1:4" ht="17.25" thickTop="1" thickBot="1">
      <c r="A10" s="36" t="s">
        <v>73</v>
      </c>
      <c r="B10" s="36">
        <v>9</v>
      </c>
      <c r="C10" s="36">
        <v>84</v>
      </c>
      <c r="D10" s="36">
        <f t="shared" si="0"/>
        <v>756</v>
      </c>
    </row>
    <row r="11" spans="1:4" ht="17.25" thickTop="1" thickBot="1">
      <c r="A11" s="36" t="s">
        <v>74</v>
      </c>
      <c r="B11" s="36">
        <v>19</v>
      </c>
      <c r="C11" s="36">
        <v>19</v>
      </c>
      <c r="D11" s="36">
        <f t="shared" si="0"/>
        <v>361</v>
      </c>
    </row>
    <row r="12" spans="1:4" ht="17.25" thickTop="1" thickBot="1">
      <c r="A12" s="20"/>
      <c r="B12" s="20"/>
      <c r="C12" s="20"/>
      <c r="D12" s="20"/>
    </row>
    <row r="13" spans="1:4" ht="17.25" thickTop="1" thickBot="1">
      <c r="A13" s="20"/>
      <c r="B13" s="36" t="s">
        <v>58</v>
      </c>
      <c r="C13" s="36">
        <f>MIN(D2:D11)</f>
        <v>96</v>
      </c>
      <c r="D13" s="20"/>
    </row>
    <row r="14" spans="1:4" ht="17.25" thickTop="1" thickBot="1">
      <c r="A14" s="20"/>
      <c r="B14" s="36" t="s">
        <v>59</v>
      </c>
      <c r="C14" s="36">
        <f>MAX(D2:D11)</f>
        <v>1530</v>
      </c>
      <c r="D14" s="20"/>
    </row>
    <row r="15" spans="1:4" ht="17.25" thickTop="1" thickBot="1">
      <c r="A15" s="20"/>
      <c r="B15" s="36" t="s">
        <v>60</v>
      </c>
      <c r="C15" s="36">
        <f>AVERAGE(D2:D11)</f>
        <v>594.70000000000005</v>
      </c>
      <c r="D15" s="20"/>
    </row>
    <row r="16" spans="1:4" ht="15.7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EXO1_OP</vt:lpstr>
      <vt:lpstr>Exo1_Séries</vt:lpstr>
      <vt:lpstr>Exo2_Bilan</vt:lpstr>
      <vt:lpstr>Exo3_Age</vt:lpstr>
      <vt:lpstr>Exo4_Moy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YOUNES</dc:creator>
  <cp:lastModifiedBy>Skynet</cp:lastModifiedBy>
  <dcterms:created xsi:type="dcterms:W3CDTF">2019-02-01T23:44:04Z</dcterms:created>
  <dcterms:modified xsi:type="dcterms:W3CDTF">2025-03-04T09:46:20Z</dcterms:modified>
</cp:coreProperties>
</file>