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omments4.xml" ContentType="application/vnd.openxmlformats-officedocument.spreadsheetml.comments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45" windowWidth="11595" windowHeight="8445" tabRatio="997" activeTab="2"/>
  </bookViews>
  <sheets>
    <sheet name="Feuil1" sheetId="1" r:id="rId1"/>
    <sheet name="Feuil2" sheetId="22" r:id="rId2"/>
    <sheet name="Feuil3" sheetId="25" r:id="rId3"/>
    <sheet name="Feuil4" sheetId="24" r:id="rId4"/>
    <sheet name="Feuil5" sheetId="26" r:id="rId5"/>
    <sheet name="Feuil6" sheetId="27" r:id="rId6"/>
    <sheet name="Feuil7" sheetId="28" r:id="rId7"/>
    <sheet name="Feuil CNAS 2015" sheetId="49" r:id="rId8"/>
    <sheet name="Feuil8" sheetId="29" r:id="rId9"/>
    <sheet name="Feuil9" sheetId="9" r:id="rId10"/>
    <sheet name="Feuil10" sheetId="30" r:id="rId11"/>
    <sheet name="Feuil11" sheetId="31" r:id="rId12"/>
    <sheet name="Feuil12" sheetId="32" r:id="rId13"/>
    <sheet name="Feuil13" sheetId="43" r:id="rId14"/>
    <sheet name="Feuil14" sheetId="44" r:id="rId15"/>
    <sheet name="Feuil15" sheetId="13" r:id="rId16"/>
    <sheet name="Feuil16" sheetId="33" r:id="rId17"/>
    <sheet name="Feuil17" sheetId="34" r:id="rId18"/>
    <sheet name="Feuil18" sheetId="35" r:id="rId19"/>
    <sheet name="Feuil19" sheetId="36" r:id="rId20"/>
    <sheet name="Feuil20" sheetId="37" r:id="rId21"/>
    <sheet name="Feuil21" sheetId="38" r:id="rId22"/>
    <sheet name="Feuil22" sheetId="39" r:id="rId23"/>
    <sheet name="Feuil23" sheetId="45" r:id="rId24"/>
    <sheet name="Feuil24" sheetId="46" r:id="rId25"/>
    <sheet name="Feuil25" sheetId="47" r:id="rId26"/>
  </sheets>
  <definedNames>
    <definedName name="_xlnm._FilterDatabase" localSheetId="0" hidden="1">Feuil1!$M$45:$M$46</definedName>
    <definedName name="Z_150C6BDE_2483_4E24_94FE_2AA8DC2EEFBA_.wvu.FilterData" localSheetId="0" hidden="1">Feuil1!$M$45:$M$46</definedName>
    <definedName name="_xlnm.Print_Area" localSheetId="0">Feuil1!$A$1:$AW$34</definedName>
    <definedName name="_xlnm.Print_Area" localSheetId="10">Feuil10!$B$4:$BT$75</definedName>
    <definedName name="_xlnm.Print_Area" localSheetId="11">Feuil11!$B$4:$BV$293</definedName>
    <definedName name="_xlnm.Print_Area" localSheetId="12">Feuil12!$B$4:$AJ$53</definedName>
    <definedName name="_xlnm.Print_Area" localSheetId="13">Feuil13!$B$4:$BP$120</definedName>
    <definedName name="_xlnm.Print_Area" localSheetId="14">Feuil14!$B$4:$CU$68</definedName>
    <definedName name="_xlnm.Print_Area" localSheetId="16">Feuil16!$B$4:$BM$113</definedName>
    <definedName name="_xlnm.Print_Area" localSheetId="17">Feuil17!$B$4:$BN$107</definedName>
    <definedName name="_xlnm.Print_Area" localSheetId="18">Feuil18!$B$4:$BS$109</definedName>
    <definedName name="_xlnm.Print_Area" localSheetId="19">Feuil19!$B$4:$CV$86</definedName>
    <definedName name="_xlnm.Print_Area" localSheetId="20">Feuil20!$B$4:$CV$80</definedName>
    <definedName name="_xlnm.Print_Area" localSheetId="21">Feuil21!$B$4:$CZ$107</definedName>
    <definedName name="_xlnm.Print_Area" localSheetId="22">Feuil22!$C$4:$G$20</definedName>
    <definedName name="_xlnm.Print_Area" localSheetId="24">Feuil24!$B$4:$BP$120</definedName>
    <definedName name="_xlnm.Print_Area" localSheetId="25">Feuil25!$B$4:$BP$120</definedName>
    <definedName name="_xlnm.Print_Area" localSheetId="2">Feuil3!$B$4:$BQ$107</definedName>
    <definedName name="_xlnm.Print_Area" localSheetId="3">Feuil4!$B$4:$AC$44</definedName>
    <definedName name="_xlnm.Print_Area" localSheetId="4">Feuil5!$C$3:$G$21</definedName>
    <definedName name="_xlnm.Print_Area" localSheetId="5">Feuil6!$B$4:$BQ$98</definedName>
    <definedName name="_xlnm.Print_Area" localSheetId="6">Feuil7!$B$4:$BJ$41</definedName>
    <definedName name="_xlnm.Print_Area" localSheetId="8">Feuil8!$B$4:$AR$45</definedName>
  </definedNames>
  <calcPr calcId="144525"/>
  <customWorkbookViews>
    <customWorkbookView name="OR - Affichage personnalisé" guid="{150C6BDE-2483-4E24-94FE-2AA8DC2EEFBA}" mergeInterval="0" personalView="1" maximized="1" windowWidth="1020" windowHeight="595" tabRatio="572" activeSheetId="1"/>
  </customWorkbookViews>
</workbook>
</file>

<file path=xl/calcChain.xml><?xml version="1.0" encoding="utf-8"?>
<calcChain xmlns="http://schemas.openxmlformats.org/spreadsheetml/2006/main">
  <c r="R4" i="49" l="1"/>
  <c r="R5" i="49"/>
  <c r="R6" i="49"/>
  <c r="R7" i="49"/>
  <c r="R8" i="49"/>
  <c r="R9" i="49"/>
  <c r="R10" i="49"/>
  <c r="R28" i="49" l="1"/>
  <c r="R27" i="49"/>
  <c r="R26" i="49"/>
  <c r="R25" i="49"/>
  <c r="R24" i="49"/>
  <c r="R23" i="49"/>
  <c r="R22" i="49"/>
  <c r="R19" i="49"/>
  <c r="R18" i="49"/>
  <c r="R17" i="49"/>
  <c r="R16" i="49"/>
  <c r="R15" i="49"/>
  <c r="R14" i="49"/>
  <c r="R13" i="49"/>
  <c r="N29" i="43" l="1"/>
  <c r="N23" i="43"/>
  <c r="R65" i="49"/>
  <c r="Q65" i="49" s="1"/>
  <c r="S20" i="49"/>
  <c r="S85" i="49"/>
  <c r="S94" i="49"/>
  <c r="S103" i="49"/>
  <c r="S122" i="49"/>
  <c r="S131" i="49"/>
  <c r="S140" i="49"/>
  <c r="S66" i="49"/>
  <c r="S57" i="49"/>
  <c r="S48" i="49"/>
  <c r="S29" i="49"/>
  <c r="S11" i="49"/>
  <c r="R64" i="49"/>
  <c r="R63" i="49"/>
  <c r="Q63" i="49" s="1"/>
  <c r="P63" i="49" s="1"/>
  <c r="R62" i="49"/>
  <c r="R61" i="49"/>
  <c r="Q61" i="49" s="1"/>
  <c r="P61" i="49" s="1"/>
  <c r="R60" i="49"/>
  <c r="R59" i="49"/>
  <c r="R56" i="49"/>
  <c r="Q56" i="49" s="1"/>
  <c r="P56" i="49" s="1"/>
  <c r="R55" i="49"/>
  <c r="R54" i="49"/>
  <c r="Q54" i="49" s="1"/>
  <c r="P54" i="49" s="1"/>
  <c r="R53" i="49"/>
  <c r="R52" i="49"/>
  <c r="Q52" i="49" s="1"/>
  <c r="P52" i="49" s="1"/>
  <c r="R51" i="49"/>
  <c r="R50" i="49"/>
  <c r="R47" i="49"/>
  <c r="R46" i="49"/>
  <c r="Q46" i="49" s="1"/>
  <c r="P46" i="49" s="1"/>
  <c r="R45" i="49"/>
  <c r="R44" i="49"/>
  <c r="Q44" i="49" s="1"/>
  <c r="P44" i="49" s="1"/>
  <c r="R43" i="49"/>
  <c r="R42" i="49"/>
  <c r="Q42" i="49" s="1"/>
  <c r="P42" i="49" s="1"/>
  <c r="R41" i="49"/>
  <c r="R78" i="49"/>
  <c r="Q78" i="49" s="1"/>
  <c r="R79" i="49"/>
  <c r="Q79" i="49" s="1"/>
  <c r="R80" i="49"/>
  <c r="Q80" i="49" s="1"/>
  <c r="R81" i="49"/>
  <c r="Q81" i="49" s="1"/>
  <c r="R82" i="49"/>
  <c r="Q82" i="49" s="1"/>
  <c r="R83" i="49"/>
  <c r="Q83" i="49" s="1"/>
  <c r="R84" i="49"/>
  <c r="Q84" i="49" s="1"/>
  <c r="M85" i="49"/>
  <c r="R87" i="49"/>
  <c r="Q87" i="49" s="1"/>
  <c r="T39" i="28"/>
  <c r="M140" i="49"/>
  <c r="R139" i="49"/>
  <c r="Q139" i="49" s="1"/>
  <c r="P139" i="49" s="1"/>
  <c r="R138" i="49"/>
  <c r="Q138" i="49" s="1"/>
  <c r="P138" i="49" s="1"/>
  <c r="R137" i="49"/>
  <c r="Q137" i="49" s="1"/>
  <c r="P137" i="49" s="1"/>
  <c r="R136" i="49"/>
  <c r="Q136" i="49" s="1"/>
  <c r="P136" i="49" s="1"/>
  <c r="R135" i="49"/>
  <c r="Q135" i="49" s="1"/>
  <c r="P135" i="49" s="1"/>
  <c r="R134" i="49"/>
  <c r="Q134" i="49" s="1"/>
  <c r="P134" i="49" s="1"/>
  <c r="R133" i="49"/>
  <c r="R140" i="49" s="1"/>
  <c r="M131" i="49"/>
  <c r="R130" i="49"/>
  <c r="Q130" i="49" s="1"/>
  <c r="P130" i="49" s="1"/>
  <c r="R129" i="49"/>
  <c r="Q129" i="49" s="1"/>
  <c r="P129" i="49" s="1"/>
  <c r="R128" i="49"/>
  <c r="Q128" i="49" s="1"/>
  <c r="P128" i="49" s="1"/>
  <c r="R127" i="49"/>
  <c r="Q127" i="49" s="1"/>
  <c r="P127" i="49" s="1"/>
  <c r="R126" i="49"/>
  <c r="Q126" i="49" s="1"/>
  <c r="P126" i="49" s="1"/>
  <c r="R125" i="49"/>
  <c r="Q125" i="49" s="1"/>
  <c r="P125" i="49" s="1"/>
  <c r="R124" i="49"/>
  <c r="M122" i="49"/>
  <c r="R121" i="49"/>
  <c r="Q121" i="49" s="1"/>
  <c r="P121" i="49" s="1"/>
  <c r="R120" i="49"/>
  <c r="Q120" i="49" s="1"/>
  <c r="P120" i="49" s="1"/>
  <c r="R119" i="49"/>
  <c r="Q119" i="49" s="1"/>
  <c r="P119" i="49" s="1"/>
  <c r="R118" i="49"/>
  <c r="Q118" i="49" s="1"/>
  <c r="P118" i="49" s="1"/>
  <c r="R117" i="49"/>
  <c r="Q117" i="49" s="1"/>
  <c r="P117" i="49" s="1"/>
  <c r="R116" i="49"/>
  <c r="Q116" i="49" s="1"/>
  <c r="P116" i="49" s="1"/>
  <c r="R115" i="49"/>
  <c r="R102" i="49"/>
  <c r="Q102" i="49" s="1"/>
  <c r="P102" i="49" s="1"/>
  <c r="R101" i="49"/>
  <c r="Q101" i="49" s="1"/>
  <c r="P101" i="49" s="1"/>
  <c r="R100" i="49"/>
  <c r="Q100" i="49" s="1"/>
  <c r="P100" i="49" s="1"/>
  <c r="R99" i="49"/>
  <c r="Q99" i="49" s="1"/>
  <c r="P99" i="49" s="1"/>
  <c r="R98" i="49"/>
  <c r="Q98" i="49" s="1"/>
  <c r="P98" i="49" s="1"/>
  <c r="R97" i="49"/>
  <c r="Q97" i="49" s="1"/>
  <c r="P97" i="49" s="1"/>
  <c r="R96" i="49"/>
  <c r="Q96" i="49"/>
  <c r="R93" i="49"/>
  <c r="Q93" i="49" s="1"/>
  <c r="P93" i="49" s="1"/>
  <c r="R92" i="49"/>
  <c r="Q92" i="49" s="1"/>
  <c r="P92" i="49" s="1"/>
  <c r="R91" i="49"/>
  <c r="Q91" i="49" s="1"/>
  <c r="P91" i="49" s="1"/>
  <c r="R90" i="49"/>
  <c r="Q90" i="49" s="1"/>
  <c r="P90" i="49" s="1"/>
  <c r="R89" i="49"/>
  <c r="Q89" i="49" s="1"/>
  <c r="P89" i="49" s="1"/>
  <c r="R88" i="49"/>
  <c r="Q88" i="49" s="1"/>
  <c r="P88" i="49" s="1"/>
  <c r="Q28" i="49"/>
  <c r="P28" i="49" s="1"/>
  <c r="Q27" i="49"/>
  <c r="P27" i="49" s="1"/>
  <c r="Q26" i="49"/>
  <c r="P26" i="49" s="1"/>
  <c r="Q25" i="49"/>
  <c r="P25" i="49" s="1"/>
  <c r="Q24" i="49"/>
  <c r="P24" i="49" s="1"/>
  <c r="Q23" i="49"/>
  <c r="P23" i="49" s="1"/>
  <c r="Q19" i="49"/>
  <c r="P19" i="49" s="1"/>
  <c r="Q18" i="49"/>
  <c r="P18" i="49" s="1"/>
  <c r="Q17" i="49"/>
  <c r="P17" i="49" s="1"/>
  <c r="Q16" i="49"/>
  <c r="P16" i="49" s="1"/>
  <c r="Q15" i="49"/>
  <c r="P15" i="49" s="1"/>
  <c r="Q14" i="49"/>
  <c r="P14" i="49" s="1"/>
  <c r="Q10" i="49"/>
  <c r="P10" i="49" s="1"/>
  <c r="Q9" i="49"/>
  <c r="P9" i="49" s="1"/>
  <c r="Q8" i="49"/>
  <c r="P8" i="49" s="1"/>
  <c r="Q7" i="49"/>
  <c r="P7" i="49" s="1"/>
  <c r="Q6" i="49"/>
  <c r="P6" i="49" s="1"/>
  <c r="Q5" i="49"/>
  <c r="P5" i="49" s="1"/>
  <c r="J42" i="26"/>
  <c r="BE63" i="25"/>
  <c r="BK54" i="25"/>
  <c r="BE54" i="25"/>
  <c r="AK5" i="1"/>
  <c r="T47" i="25"/>
  <c r="L12" i="47"/>
  <c r="C10" i="47"/>
  <c r="C8" i="47"/>
  <c r="C6" i="47"/>
  <c r="L12" i="46"/>
  <c r="C10" i="46"/>
  <c r="C8" i="46"/>
  <c r="C6" i="46"/>
  <c r="AE8" i="45"/>
  <c r="C8" i="45"/>
  <c r="AN5" i="29"/>
  <c r="R28" i="29"/>
  <c r="R27" i="29"/>
  <c r="R23" i="29"/>
  <c r="M16" i="29"/>
  <c r="M15" i="29"/>
  <c r="M14" i="29"/>
  <c r="BE5" i="28"/>
  <c r="AI14" i="28"/>
  <c r="X28" i="28"/>
  <c r="X27" i="28"/>
  <c r="X26" i="28"/>
  <c r="X24" i="28"/>
  <c r="X23" i="28"/>
  <c r="X22" i="28"/>
  <c r="X16" i="28"/>
  <c r="X15" i="28"/>
  <c r="X14" i="28"/>
  <c r="R28" i="28"/>
  <c r="R27" i="28"/>
  <c r="R26" i="28"/>
  <c r="R24" i="28"/>
  <c r="R23" i="28"/>
  <c r="R22" i="28"/>
  <c r="R16" i="28"/>
  <c r="R15" i="28"/>
  <c r="R14" i="28"/>
  <c r="M29" i="28"/>
  <c r="M28" i="28"/>
  <c r="M27" i="28"/>
  <c r="M26" i="28"/>
  <c r="M24" i="28"/>
  <c r="M23" i="28"/>
  <c r="M22" i="28"/>
  <c r="M16" i="28"/>
  <c r="M15" i="28"/>
  <c r="M14" i="28"/>
  <c r="J32" i="43"/>
  <c r="Z26" i="43"/>
  <c r="H10" i="43"/>
  <c r="AE8" i="13"/>
  <c r="G17" i="28"/>
  <c r="X17" i="28" s="1"/>
  <c r="AC17" i="28" s="1"/>
  <c r="G29" i="29"/>
  <c r="G25" i="29"/>
  <c r="R25" i="29" s="1"/>
  <c r="G17" i="29"/>
  <c r="R17" i="29"/>
  <c r="R29" i="29"/>
  <c r="R41" i="29"/>
  <c r="M17" i="29"/>
  <c r="M29" i="29"/>
  <c r="X29" i="29"/>
  <c r="P18" i="24"/>
  <c r="BS39" i="39"/>
  <c r="I25" i="35"/>
  <c r="I25" i="34"/>
  <c r="AX25" i="31"/>
  <c r="AF29" i="29"/>
  <c r="AD29" i="29"/>
  <c r="AF25" i="29"/>
  <c r="AD25" i="29"/>
  <c r="AF21" i="29"/>
  <c r="AD21" i="29"/>
  <c r="AF17" i="29"/>
  <c r="AD17" i="29"/>
  <c r="M28" i="29"/>
  <c r="M27" i="29"/>
  <c r="R26" i="29"/>
  <c r="M26" i="29"/>
  <c r="R24" i="29"/>
  <c r="M24" i="29"/>
  <c r="M23" i="29"/>
  <c r="R22" i="29"/>
  <c r="M22" i="29"/>
  <c r="R16" i="29"/>
  <c r="R15" i="29"/>
  <c r="R14" i="29"/>
  <c r="X14" i="29"/>
  <c r="C51" i="27"/>
  <c r="AE8" i="9"/>
  <c r="AW14" i="28"/>
  <c r="AI15" i="28" s="1"/>
  <c r="AW15" i="28"/>
  <c r="AI16" i="28" s="1"/>
  <c r="AW16" i="28"/>
  <c r="AI17" i="28"/>
  <c r="AW17" i="28" s="1"/>
  <c r="AI18" i="28" s="1"/>
  <c r="AW22" i="28"/>
  <c r="AI23" i="28" s="1"/>
  <c r="AW23" i="28"/>
  <c r="AI24" i="28" s="1"/>
  <c r="AW24" i="28"/>
  <c r="AI25" i="28" s="1"/>
  <c r="AW25" i="28" s="1"/>
  <c r="AI26" i="28" s="1"/>
  <c r="AW26" i="28"/>
  <c r="AI27" i="28" s="1"/>
  <c r="AW27" i="28"/>
  <c r="AI28" i="28" s="1"/>
  <c r="AW28" i="28"/>
  <c r="AI29" i="28" s="1"/>
  <c r="AW29" i="28" s="1"/>
  <c r="AS17" i="28"/>
  <c r="AO17" i="28"/>
  <c r="AS29" i="28"/>
  <c r="AO29" i="28"/>
  <c r="AS25" i="28"/>
  <c r="AS30" i="28" s="1"/>
  <c r="AO25" i="28"/>
  <c r="AS21" i="28"/>
  <c r="AO21" i="28"/>
  <c r="AO30" i="28" s="1"/>
  <c r="AX81" i="25"/>
  <c r="G25" i="28"/>
  <c r="R25" i="28"/>
  <c r="L21" i="39"/>
  <c r="AD17" i="39"/>
  <c r="CL28" i="39"/>
  <c r="CL29" i="39"/>
  <c r="CL30" i="39"/>
  <c r="CL39" i="39" s="1"/>
  <c r="CL31" i="39"/>
  <c r="CL32" i="39"/>
  <c r="CL33" i="39"/>
  <c r="CL34" i="39"/>
  <c r="CL35" i="39"/>
  <c r="CL36" i="39"/>
  <c r="CL37" i="39"/>
  <c r="AK28" i="38"/>
  <c r="AN25" i="38"/>
  <c r="AF21" i="38"/>
  <c r="I31" i="37"/>
  <c r="N28" i="37"/>
  <c r="M25" i="37"/>
  <c r="U21" i="37"/>
  <c r="I31" i="36"/>
  <c r="N28" i="36"/>
  <c r="M25" i="36"/>
  <c r="AH21" i="36"/>
  <c r="W11" i="32"/>
  <c r="W8" i="32"/>
  <c r="X4" i="32"/>
  <c r="C6" i="32"/>
  <c r="Q4" i="32"/>
  <c r="AB21" i="31"/>
  <c r="X15" i="29"/>
  <c r="X16" i="29"/>
  <c r="X22" i="29"/>
  <c r="X23" i="29"/>
  <c r="X24" i="29"/>
  <c r="X26" i="29"/>
  <c r="X27" i="29"/>
  <c r="X28" i="29"/>
  <c r="AN10" i="29"/>
  <c r="AH10" i="29"/>
  <c r="AO7" i="29"/>
  <c r="K4" i="29"/>
  <c r="BE9" i="28"/>
  <c r="AY9" i="28"/>
  <c r="M4" i="28"/>
  <c r="AC16" i="28"/>
  <c r="G29" i="28"/>
  <c r="X29" i="28"/>
  <c r="AC14" i="28"/>
  <c r="AC15" i="28"/>
  <c r="AC22" i="28"/>
  <c r="AC23" i="28"/>
  <c r="AC24" i="28"/>
  <c r="AC26" i="28"/>
  <c r="AC27" i="28"/>
  <c r="AC28" i="28"/>
  <c r="BG7" i="28"/>
  <c r="AP11" i="26"/>
  <c r="C11" i="26"/>
  <c r="AR27" i="27"/>
  <c r="BD78" i="27"/>
  <c r="C66" i="27"/>
  <c r="W66" i="27"/>
  <c r="AR34" i="27"/>
  <c r="AR38" i="27"/>
  <c r="AJ19" i="27"/>
  <c r="AR54" i="27" s="1"/>
  <c r="BB16" i="27"/>
  <c r="C13" i="27"/>
  <c r="AR66" i="27" s="1"/>
  <c r="C10" i="27"/>
  <c r="AR63" i="27" s="1"/>
  <c r="C19" i="27"/>
  <c r="AR61" i="27" s="1"/>
  <c r="N103" i="25"/>
  <c r="BB98" i="25"/>
  <c r="AM16" i="25"/>
  <c r="C97" i="25" s="1"/>
  <c r="BB96" i="25"/>
  <c r="BB94" i="25"/>
  <c r="AM12" i="25"/>
  <c r="C93" i="25" s="1"/>
  <c r="AM8" i="25"/>
  <c r="C91" i="25" s="1"/>
  <c r="AL30" i="25"/>
  <c r="C89" i="25" s="1"/>
  <c r="V30" i="25"/>
  <c r="Q84" i="25" s="1"/>
  <c r="BH32" i="25"/>
  <c r="BH31" i="25"/>
  <c r="BH30" i="25"/>
  <c r="C30" i="25"/>
  <c r="R22" i="25"/>
  <c r="R20" i="25"/>
  <c r="R18" i="25"/>
  <c r="D12" i="25"/>
  <c r="J10" i="25"/>
  <c r="M40" i="24"/>
  <c r="Y20" i="24"/>
  <c r="Y21" i="24"/>
  <c r="Y22" i="24"/>
  <c r="Y23" i="24"/>
  <c r="Y24" i="24"/>
  <c r="Y25" i="24"/>
  <c r="Y26" i="24"/>
  <c r="Y27" i="24"/>
  <c r="Y28" i="24"/>
  <c r="Y29" i="24"/>
  <c r="Y30" i="24"/>
  <c r="Y31" i="24"/>
  <c r="Y32" i="24"/>
  <c r="Y33" i="24"/>
  <c r="Y34" i="24"/>
  <c r="Y35" i="24"/>
  <c r="Y18" i="24"/>
  <c r="Y19" i="24"/>
  <c r="U32" i="24"/>
  <c r="U33" i="24"/>
  <c r="U34" i="24"/>
  <c r="U35" i="24"/>
  <c r="U20" i="24"/>
  <c r="U21" i="24"/>
  <c r="U22" i="24"/>
  <c r="U23" i="24"/>
  <c r="U24" i="24"/>
  <c r="U25" i="24"/>
  <c r="U26" i="24"/>
  <c r="U27" i="24"/>
  <c r="U28" i="24"/>
  <c r="U29" i="24"/>
  <c r="U30" i="24"/>
  <c r="U31" i="24"/>
  <c r="U18" i="24"/>
  <c r="U19" i="24"/>
  <c r="S20" i="24"/>
  <c r="S21" i="24"/>
  <c r="S22" i="24"/>
  <c r="S23" i="24"/>
  <c r="S24" i="24"/>
  <c r="S25" i="24"/>
  <c r="S26" i="24"/>
  <c r="S27" i="24"/>
  <c r="S28" i="24"/>
  <c r="S29" i="24"/>
  <c r="S30" i="24"/>
  <c r="S31" i="24"/>
  <c r="S32" i="24"/>
  <c r="S33" i="24"/>
  <c r="S34" i="24"/>
  <c r="S35" i="24"/>
  <c r="S18" i="24"/>
  <c r="S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19" i="24"/>
  <c r="H28" i="24"/>
  <c r="H29" i="24"/>
  <c r="H30" i="24"/>
  <c r="H31" i="24"/>
  <c r="H32" i="24"/>
  <c r="H33" i="24"/>
  <c r="H34" i="24"/>
  <c r="H35" i="24"/>
  <c r="H20" i="24"/>
  <c r="H21" i="24"/>
  <c r="H22" i="24"/>
  <c r="H23" i="24"/>
  <c r="H24" i="24"/>
  <c r="H25" i="24"/>
  <c r="H26" i="24"/>
  <c r="H27" i="24"/>
  <c r="H18" i="24"/>
  <c r="H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18" i="24"/>
  <c r="C19" i="24"/>
  <c r="F8" i="24"/>
  <c r="W8" i="24"/>
  <c r="T5" i="24"/>
  <c r="J11" i="24"/>
  <c r="AQ11" i="22"/>
  <c r="B11" i="22"/>
  <c r="C8" i="9"/>
  <c r="C8" i="13"/>
  <c r="X17" i="29"/>
  <c r="R17" i="28"/>
  <c r="R29" i="28"/>
  <c r="M25" i="28"/>
  <c r="AC25" i="28" s="1"/>
  <c r="M17" i="28"/>
  <c r="X25" i="28"/>
  <c r="X25" i="29" l="1"/>
  <c r="M25" i="29"/>
  <c r="AC29" i="28"/>
  <c r="P65" i="49"/>
  <c r="O65" i="49" s="1"/>
  <c r="N65" i="49" s="1"/>
  <c r="Q103" i="49"/>
  <c r="R103" i="49"/>
  <c r="R94" i="49"/>
  <c r="P87" i="49"/>
  <c r="R85" i="49"/>
  <c r="R66" i="49"/>
  <c r="R57" i="49"/>
  <c r="R29" i="49"/>
  <c r="R20" i="49"/>
  <c r="AG37" i="25"/>
  <c r="O63" i="49"/>
  <c r="N63" i="49" s="1"/>
  <c r="O61" i="49"/>
  <c r="N61" i="49" s="1"/>
  <c r="Q59" i="49"/>
  <c r="Q60" i="49"/>
  <c r="P60" i="49" s="1"/>
  <c r="Q62" i="49"/>
  <c r="P62" i="49" s="1"/>
  <c r="Q64" i="49"/>
  <c r="P64" i="49" s="1"/>
  <c r="O52" i="49"/>
  <c r="N52" i="49" s="1"/>
  <c r="M52" i="49" s="1"/>
  <c r="O56" i="49"/>
  <c r="N56" i="49" s="1"/>
  <c r="O54" i="49"/>
  <c r="N54" i="49" s="1"/>
  <c r="M54" i="49" s="1"/>
  <c r="Q50" i="49"/>
  <c r="Q51" i="49"/>
  <c r="P51" i="49" s="1"/>
  <c r="Q53" i="49"/>
  <c r="P53" i="49" s="1"/>
  <c r="Q55" i="49"/>
  <c r="P55" i="49" s="1"/>
  <c r="O42" i="49"/>
  <c r="N42" i="49" s="1"/>
  <c r="M42" i="49" s="1"/>
  <c r="O44" i="49"/>
  <c r="N44" i="49" s="1"/>
  <c r="M44" i="49" s="1"/>
  <c r="O46" i="49"/>
  <c r="N46" i="49" s="1"/>
  <c r="Q41" i="49"/>
  <c r="P41" i="49" s="1"/>
  <c r="Q43" i="49"/>
  <c r="P43" i="49" s="1"/>
  <c r="Q45" i="49"/>
  <c r="P45" i="49" s="1"/>
  <c r="Q47" i="49"/>
  <c r="P47" i="49" s="1"/>
  <c r="R48" i="49"/>
  <c r="O87" i="49"/>
  <c r="N87" i="49" s="1"/>
  <c r="Q85" i="49"/>
  <c r="P83" i="49"/>
  <c r="P81" i="49"/>
  <c r="P79" i="49"/>
  <c r="P84" i="49"/>
  <c r="P82" i="49"/>
  <c r="P80" i="49"/>
  <c r="P78" i="49"/>
  <c r="R11" i="49"/>
  <c r="Q13" i="49"/>
  <c r="Q20" i="49" s="1"/>
  <c r="R131" i="49"/>
  <c r="R122" i="49"/>
  <c r="Q124" i="49"/>
  <c r="Q131" i="49" s="1"/>
  <c r="O6" i="49"/>
  <c r="N6" i="49" s="1"/>
  <c r="M6" i="49" s="1"/>
  <c r="O8" i="49"/>
  <c r="N8" i="49" s="1"/>
  <c r="M8" i="49" s="1"/>
  <c r="O10" i="49"/>
  <c r="N10" i="49" s="1"/>
  <c r="M10" i="49" s="1"/>
  <c r="O14" i="49"/>
  <c r="N14" i="49" s="1"/>
  <c r="O15" i="49"/>
  <c r="N15" i="49" s="1"/>
  <c r="O16" i="49"/>
  <c r="N16" i="49" s="1"/>
  <c r="O17" i="49"/>
  <c r="N17" i="49" s="1"/>
  <c r="O18" i="49"/>
  <c r="N18" i="49" s="1"/>
  <c r="O19" i="49"/>
  <c r="N19" i="49" s="1"/>
  <c r="O23" i="49"/>
  <c r="N23" i="49" s="1"/>
  <c r="M23" i="49" s="1"/>
  <c r="O25" i="49"/>
  <c r="N25" i="49" s="1"/>
  <c r="M25" i="49" s="1"/>
  <c r="O27" i="49"/>
  <c r="N27" i="49" s="1"/>
  <c r="M27" i="49" s="1"/>
  <c r="O88" i="49"/>
  <c r="N88" i="49" s="1"/>
  <c r="O90" i="49"/>
  <c r="N90" i="49" s="1"/>
  <c r="O92" i="49"/>
  <c r="N92" i="49" s="1"/>
  <c r="L92" i="49" s="1"/>
  <c r="O117" i="49"/>
  <c r="N117" i="49" s="1"/>
  <c r="L117" i="49" s="1"/>
  <c r="O119" i="49"/>
  <c r="N119" i="49" s="1"/>
  <c r="L119" i="49" s="1"/>
  <c r="O121" i="49"/>
  <c r="N121" i="49" s="1"/>
  <c r="L121" i="49" s="1"/>
  <c r="O125" i="49"/>
  <c r="N125" i="49" s="1"/>
  <c r="L125" i="49" s="1"/>
  <c r="O126" i="49"/>
  <c r="N126" i="49" s="1"/>
  <c r="L126" i="49" s="1"/>
  <c r="O127" i="49"/>
  <c r="N127" i="49" s="1"/>
  <c r="L127" i="49" s="1"/>
  <c r="O128" i="49"/>
  <c r="N128" i="49" s="1"/>
  <c r="L128" i="49" s="1"/>
  <c r="O129" i="49"/>
  <c r="N129" i="49" s="1"/>
  <c r="L129" i="49" s="1"/>
  <c r="O130" i="49"/>
  <c r="N130" i="49" s="1"/>
  <c r="L130" i="49" s="1"/>
  <c r="O134" i="49"/>
  <c r="N134" i="49" s="1"/>
  <c r="L134" i="49" s="1"/>
  <c r="O136" i="49"/>
  <c r="N136" i="49" s="1"/>
  <c r="L136" i="49" s="1"/>
  <c r="O138" i="49"/>
  <c r="N138" i="49" s="1"/>
  <c r="L138" i="49" s="1"/>
  <c r="O5" i="49"/>
  <c r="N5" i="49" s="1"/>
  <c r="M5" i="49" s="1"/>
  <c r="O7" i="49"/>
  <c r="N7" i="49" s="1"/>
  <c r="M7" i="49" s="1"/>
  <c r="O9" i="49"/>
  <c r="N9" i="49" s="1"/>
  <c r="M9" i="49" s="1"/>
  <c r="O24" i="49"/>
  <c r="N24" i="49" s="1"/>
  <c r="M24" i="49" s="1"/>
  <c r="O26" i="49"/>
  <c r="N26" i="49" s="1"/>
  <c r="M26" i="49" s="1"/>
  <c r="O28" i="49"/>
  <c r="N28" i="49" s="1"/>
  <c r="O89" i="49"/>
  <c r="N89" i="49" s="1"/>
  <c r="O91" i="49"/>
  <c r="N91" i="49" s="1"/>
  <c r="O93" i="49"/>
  <c r="N93" i="49" s="1"/>
  <c r="L93" i="49" s="1"/>
  <c r="O97" i="49"/>
  <c r="N97" i="49" s="1"/>
  <c r="L97" i="49" s="1"/>
  <c r="O98" i="49"/>
  <c r="N98" i="49" s="1"/>
  <c r="L98" i="49" s="1"/>
  <c r="O99" i="49"/>
  <c r="N99" i="49" s="1"/>
  <c r="L99" i="49" s="1"/>
  <c r="O100" i="49"/>
  <c r="N100" i="49" s="1"/>
  <c r="L100" i="49" s="1"/>
  <c r="O101" i="49"/>
  <c r="N101" i="49" s="1"/>
  <c r="O102" i="49"/>
  <c r="N102" i="49" s="1"/>
  <c r="O116" i="49"/>
  <c r="N116" i="49" s="1"/>
  <c r="L116" i="49" s="1"/>
  <c r="O118" i="49"/>
  <c r="N118" i="49" s="1"/>
  <c r="L118" i="49" s="1"/>
  <c r="O120" i="49"/>
  <c r="N120" i="49" s="1"/>
  <c r="L120" i="49" s="1"/>
  <c r="O135" i="49"/>
  <c r="N135" i="49" s="1"/>
  <c r="L135" i="49" s="1"/>
  <c r="O137" i="49"/>
  <c r="N137" i="49" s="1"/>
  <c r="L137" i="49" s="1"/>
  <c r="O139" i="49"/>
  <c r="N139" i="49" s="1"/>
  <c r="L139" i="49" s="1"/>
  <c r="Q4" i="49"/>
  <c r="Q22" i="49"/>
  <c r="P96" i="49"/>
  <c r="Q115" i="49"/>
  <c r="P124" i="49"/>
  <c r="Q133" i="49"/>
  <c r="L91" i="49" l="1"/>
  <c r="M91" i="49"/>
  <c r="L102" i="49"/>
  <c r="M102" i="49"/>
  <c r="L89" i="49"/>
  <c r="M89" i="49"/>
  <c r="L90" i="49"/>
  <c r="M90" i="49"/>
  <c r="L65" i="49"/>
  <c r="M65" i="49"/>
  <c r="L101" i="49"/>
  <c r="M101" i="49"/>
  <c r="M103" i="49" s="1"/>
  <c r="L88" i="49"/>
  <c r="M88" i="49"/>
  <c r="L87" i="49"/>
  <c r="M87" i="49"/>
  <c r="M94" i="49" s="1"/>
  <c r="L56" i="49"/>
  <c r="L46" i="49"/>
  <c r="L42" i="49"/>
  <c r="L61" i="49"/>
  <c r="L63" i="49"/>
  <c r="L54" i="49"/>
  <c r="L52" i="49"/>
  <c r="L28" i="49"/>
  <c r="L27" i="49"/>
  <c r="L24" i="49"/>
  <c r="L23" i="49"/>
  <c r="L26" i="49"/>
  <c r="L25" i="49"/>
  <c r="M15" i="49"/>
  <c r="L15" i="49" s="1"/>
  <c r="M16" i="49"/>
  <c r="L16" i="49" s="1"/>
  <c r="L19" i="49"/>
  <c r="M17" i="49"/>
  <c r="L17" i="49" s="1"/>
  <c r="M18" i="49"/>
  <c r="L18" i="49" s="1"/>
  <c r="M14" i="49"/>
  <c r="L14" i="49" s="1"/>
  <c r="L5" i="49"/>
  <c r="L10" i="49"/>
  <c r="L9" i="49"/>
  <c r="L6" i="49"/>
  <c r="L7" i="49"/>
  <c r="L8" i="49"/>
  <c r="P13" i="49"/>
  <c r="O62" i="49"/>
  <c r="N62" i="49" s="1"/>
  <c r="O64" i="49"/>
  <c r="N64" i="49" s="1"/>
  <c r="O60" i="49"/>
  <c r="N60" i="49" s="1"/>
  <c r="Q66" i="49"/>
  <c r="P59" i="49"/>
  <c r="O53" i="49"/>
  <c r="N53" i="49" s="1"/>
  <c r="M53" i="49" s="1"/>
  <c r="O51" i="49"/>
  <c r="N51" i="49" s="1"/>
  <c r="M51" i="49" s="1"/>
  <c r="O55" i="49"/>
  <c r="N55" i="49" s="1"/>
  <c r="Q57" i="49"/>
  <c r="P50" i="49"/>
  <c r="O47" i="49"/>
  <c r="N47" i="49" s="1"/>
  <c r="O43" i="49"/>
  <c r="N43" i="49" s="1"/>
  <c r="M43" i="49" s="1"/>
  <c r="P48" i="49"/>
  <c r="O41" i="49"/>
  <c r="O45" i="49"/>
  <c r="N45" i="49" s="1"/>
  <c r="M45" i="49" s="1"/>
  <c r="Q48" i="49"/>
  <c r="O83" i="49"/>
  <c r="N83" i="49" s="1"/>
  <c r="L83" i="49" s="1"/>
  <c r="O84" i="49"/>
  <c r="N84" i="49" s="1"/>
  <c r="L84" i="49" s="1"/>
  <c r="O81" i="49"/>
  <c r="N81" i="49" s="1"/>
  <c r="L81" i="49" s="1"/>
  <c r="O78" i="49"/>
  <c r="P85" i="49"/>
  <c r="O82" i="49"/>
  <c r="N82" i="49" s="1"/>
  <c r="L82" i="49" s="1"/>
  <c r="O79" i="49"/>
  <c r="N79" i="49" s="1"/>
  <c r="L79" i="49" s="1"/>
  <c r="O80" i="49"/>
  <c r="N80" i="49" s="1"/>
  <c r="L80" i="49" s="1"/>
  <c r="Q122" i="49"/>
  <c r="P115" i="49"/>
  <c r="P131" i="49"/>
  <c r="O124" i="49"/>
  <c r="O131" i="49" s="1"/>
  <c r="P103" i="49"/>
  <c r="O96" i="49"/>
  <c r="O103" i="49" s="1"/>
  <c r="Q29" i="49"/>
  <c r="P22" i="49"/>
  <c r="Q11" i="49"/>
  <c r="P4" i="49"/>
  <c r="Q140" i="49"/>
  <c r="P133" i="49"/>
  <c r="L47" i="49" l="1"/>
  <c r="N124" i="49"/>
  <c r="L60" i="49"/>
  <c r="L43" i="49"/>
  <c r="L64" i="49"/>
  <c r="L44" i="49"/>
  <c r="L55" i="49"/>
  <c r="L53" i="49"/>
  <c r="L51" i="49"/>
  <c r="O48" i="49"/>
  <c r="O13" i="49"/>
  <c r="O20" i="49" s="1"/>
  <c r="P20" i="49"/>
  <c r="P66" i="49"/>
  <c r="O59" i="49"/>
  <c r="O66" i="49" s="1"/>
  <c r="P57" i="49"/>
  <c r="O50" i="49"/>
  <c r="O57" i="49" s="1"/>
  <c r="N41" i="49"/>
  <c r="M41" i="49" s="1"/>
  <c r="O85" i="49"/>
  <c r="N78" i="49"/>
  <c r="N96" i="49"/>
  <c r="L96" i="49" s="1"/>
  <c r="L103" i="49" s="1"/>
  <c r="N131" i="49"/>
  <c r="L124" i="49"/>
  <c r="L131" i="49" s="1"/>
  <c r="P94" i="49"/>
  <c r="P105" i="49" s="1"/>
  <c r="O94" i="49"/>
  <c r="P140" i="49"/>
  <c r="O133" i="49"/>
  <c r="O140" i="49" s="1"/>
  <c r="P11" i="49"/>
  <c r="O4" i="49"/>
  <c r="O11" i="49" s="1"/>
  <c r="P29" i="49"/>
  <c r="O22" i="49"/>
  <c r="O29" i="49" s="1"/>
  <c r="P122" i="49"/>
  <c r="P142" i="49" s="1"/>
  <c r="O115" i="49"/>
  <c r="O122" i="49" s="1"/>
  <c r="Q144" i="49" l="1"/>
  <c r="Q145" i="49"/>
  <c r="K38" i="22"/>
  <c r="Q109" i="49"/>
  <c r="M48" i="49"/>
  <c r="L62" i="49"/>
  <c r="L45" i="49"/>
  <c r="N13" i="49"/>
  <c r="N103" i="49"/>
  <c r="P68" i="49"/>
  <c r="N59" i="49"/>
  <c r="M66" i="49" s="1"/>
  <c r="N50" i="49"/>
  <c r="N48" i="49"/>
  <c r="L41" i="49"/>
  <c r="L78" i="49"/>
  <c r="L85" i="49" s="1"/>
  <c r="N85" i="49"/>
  <c r="G19" i="29"/>
  <c r="G19" i="28"/>
  <c r="G18" i="29"/>
  <c r="G18" i="28"/>
  <c r="G20" i="28"/>
  <c r="G20" i="29"/>
  <c r="Q107" i="49"/>
  <c r="Q110" i="49" s="1"/>
  <c r="Q108" i="49"/>
  <c r="N22" i="49"/>
  <c r="P31" i="49"/>
  <c r="N133" i="49"/>
  <c r="N115" i="49"/>
  <c r="N4" i="49"/>
  <c r="U42" i="26"/>
  <c r="AP78" i="27" s="1"/>
  <c r="AE103" i="25"/>
  <c r="E40" i="24"/>
  <c r="M11" i="49" l="1"/>
  <c r="M4" i="49"/>
  <c r="L4" i="49" s="1"/>
  <c r="L11" i="49" s="1"/>
  <c r="Q146" i="49"/>
  <c r="M50" i="49"/>
  <c r="M57" i="49" s="1"/>
  <c r="M22" i="49"/>
  <c r="M29" i="49" s="1"/>
  <c r="Q35" i="49"/>
  <c r="L48" i="49"/>
  <c r="Q70" i="49"/>
  <c r="AB54" i="25"/>
  <c r="Q71" i="49"/>
  <c r="N71" i="49"/>
  <c r="N70" i="49"/>
  <c r="Q72" i="49"/>
  <c r="M13" i="49"/>
  <c r="M20" i="49" s="1"/>
  <c r="N20" i="49"/>
  <c r="N66" i="49"/>
  <c r="L59" i="49"/>
  <c r="L66" i="49" s="1"/>
  <c r="N57" i="49"/>
  <c r="L50" i="49"/>
  <c r="L57" i="49" s="1"/>
  <c r="R19" i="28"/>
  <c r="X19" i="28"/>
  <c r="M19" i="28"/>
  <c r="R19" i="29"/>
  <c r="M19" i="29"/>
  <c r="Q94" i="49"/>
  <c r="R18" i="28"/>
  <c r="M18" i="28"/>
  <c r="X18" i="28"/>
  <c r="AW18" i="28"/>
  <c r="AI19" i="28" s="1"/>
  <c r="AW19" i="28" s="1"/>
  <c r="AI20" i="28" s="1"/>
  <c r="AW20" i="28" s="1"/>
  <c r="AI21" i="28" s="1"/>
  <c r="AW21" i="28" s="1"/>
  <c r="AI22" i="28" s="1"/>
  <c r="M18" i="29"/>
  <c r="R18" i="29"/>
  <c r="M20" i="28"/>
  <c r="X20" i="28"/>
  <c r="R20" i="28"/>
  <c r="G21" i="28"/>
  <c r="G21" i="29"/>
  <c r="M20" i="29"/>
  <c r="R20" i="29"/>
  <c r="N11" i="49"/>
  <c r="N140" i="49"/>
  <c r="L133" i="49"/>
  <c r="L140" i="49" s="1"/>
  <c r="N29" i="49"/>
  <c r="N94" i="49"/>
  <c r="L94" i="49"/>
  <c r="N122" i="49"/>
  <c r="L115" i="49"/>
  <c r="L122" i="49" s="1"/>
  <c r="Q34" i="49"/>
  <c r="Q33" i="49"/>
  <c r="L22" i="49" l="1"/>
  <c r="L29" i="49" s="1"/>
  <c r="Q36" i="49"/>
  <c r="S36" i="26"/>
  <c r="Y38" i="27" s="1"/>
  <c r="C38" i="27" s="1"/>
  <c r="L13" i="49"/>
  <c r="L20" i="49" s="1"/>
  <c r="N72" i="49"/>
  <c r="S33" i="26"/>
  <c r="Y34" i="27" s="1"/>
  <c r="C34" i="27" s="1"/>
  <c r="Q73" i="49"/>
  <c r="AS54" i="25"/>
  <c r="AB57" i="25"/>
  <c r="AS57" i="25" s="1"/>
  <c r="AB60" i="25"/>
  <c r="AS60" i="25" s="1"/>
  <c r="AC19" i="28"/>
  <c r="X19" i="29"/>
  <c r="X18" i="29"/>
  <c r="AC18" i="28"/>
  <c r="X20" i="29"/>
  <c r="AC20" i="28"/>
  <c r="R21" i="29"/>
  <c r="R30" i="29" s="1"/>
  <c r="H40" i="29" s="1"/>
  <c r="W40" i="29" s="1"/>
  <c r="G30" i="29"/>
  <c r="H38" i="29" s="1"/>
  <c r="W38" i="29" s="1"/>
  <c r="M21" i="29"/>
  <c r="M30" i="29" s="1"/>
  <c r="H39" i="29" s="1"/>
  <c r="X21" i="28"/>
  <c r="X30" i="28" s="1"/>
  <c r="I38" i="28" s="1"/>
  <c r="Z38" i="28" s="1"/>
  <c r="G30" i="28"/>
  <c r="I35" i="28" s="1"/>
  <c r="Z35" i="28" s="1"/>
  <c r="R21" i="28"/>
  <c r="R30" i="28" s="1"/>
  <c r="I37" i="28" s="1"/>
  <c r="Z37" i="28" s="1"/>
  <c r="M21" i="28"/>
  <c r="M30" i="28" s="1"/>
  <c r="I36" i="28" s="1"/>
  <c r="C42" i="27" l="1"/>
  <c r="C54" i="27" s="1"/>
  <c r="AM39" i="26" s="1"/>
  <c r="AS69" i="25"/>
  <c r="AX84" i="25" s="1"/>
  <c r="AC21" i="28"/>
  <c r="AC30" i="28" s="1"/>
  <c r="X21" i="29"/>
  <c r="X30" i="29" s="1"/>
  <c r="Z36" i="28"/>
  <c r="I39" i="28"/>
  <c r="Z39" i="28" s="1"/>
  <c r="H41" i="29"/>
  <c r="W41" i="29" s="1"/>
  <c r="W39" i="29"/>
  <c r="AL41" i="22" l="1"/>
</calcChain>
</file>

<file path=xl/comments1.xml><?xml version="1.0" encoding="utf-8"?>
<comments xmlns="http://schemas.openxmlformats.org/spreadsheetml/2006/main">
  <authors>
    <author>OR</author>
  </authors>
  <commentList>
    <comment ref="P60" authorId="0">
      <text>
        <r>
          <rPr>
            <b/>
            <sz val="8"/>
            <color indexed="81"/>
            <rFont val="Tahoma"/>
            <family val="2"/>
          </rPr>
          <t>Si aucun salarie n'est entrée, n'écrivez rien dans cette cellule. (Laissez la cellule vide)</t>
        </r>
      </text>
    </comment>
    <comment ref="V60" authorId="0">
      <text>
        <r>
          <rPr>
            <b/>
            <sz val="8"/>
            <color indexed="81"/>
            <rFont val="Tahoma"/>
            <family val="2"/>
          </rPr>
          <t>Si aucun salarie n'est sortie, n'écrivez rien dans cette cellule. (Laissez la cellule vide)</t>
        </r>
      </text>
    </comment>
  </commentList>
</comments>
</file>

<file path=xl/comments2.xml><?xml version="1.0" encoding="utf-8"?>
<comments xmlns="http://schemas.openxmlformats.org/spreadsheetml/2006/main">
  <authors>
    <author>OR</author>
  </authors>
  <commentList>
    <comment ref="T36" authorId="0">
      <text>
        <r>
          <rPr>
            <b/>
            <u/>
            <sz val="8"/>
            <color indexed="81"/>
            <rFont val="Tahoma"/>
            <family val="2"/>
          </rPr>
          <t>Part patronale =</t>
        </r>
        <r>
          <rPr>
            <b/>
            <sz val="8"/>
            <color indexed="81"/>
            <rFont val="Tahoma"/>
          </rPr>
          <t xml:space="preserve">
- 26 % régime général
- 0,13 % OPRIBAT
</t>
        </r>
        <r>
          <rPr>
            <b/>
            <sz val="8"/>
            <color indexed="10"/>
            <rFont val="Tahoma"/>
            <family val="2"/>
          </rPr>
          <t>Total = 26,13 %</t>
        </r>
      </text>
    </comment>
    <comment ref="T37" authorId="0">
      <text>
        <r>
          <rPr>
            <b/>
            <u/>
            <sz val="8"/>
            <color indexed="81"/>
            <rFont val="Tahoma"/>
            <family val="2"/>
          </rPr>
          <t>Part ouvrière =</t>
        </r>
        <r>
          <rPr>
            <b/>
            <sz val="8"/>
            <color indexed="81"/>
            <rFont val="Tahoma"/>
          </rPr>
          <t xml:space="preserve">
- 09 % régime général
- 0 % FNPOS
</t>
        </r>
        <r>
          <rPr>
            <b/>
            <sz val="8"/>
            <color indexed="10"/>
            <rFont val="Tahoma"/>
            <family val="2"/>
          </rPr>
          <t>Total = 09 %</t>
        </r>
      </text>
    </comment>
  </commentList>
</comments>
</file>

<file path=xl/comments3.xml><?xml version="1.0" encoding="utf-8"?>
<comments xmlns="http://schemas.openxmlformats.org/spreadsheetml/2006/main">
  <authors>
    <author>OR</author>
  </authors>
  <commentList>
    <comment ref="R39" authorId="0">
      <text>
        <r>
          <rPr>
            <b/>
            <u/>
            <sz val="8"/>
            <color indexed="81"/>
            <rFont val="Tahoma"/>
            <family val="2"/>
          </rPr>
          <t>Part patronale =</t>
        </r>
        <r>
          <rPr>
            <b/>
            <sz val="8"/>
            <color indexed="81"/>
            <rFont val="Tahoma"/>
          </rPr>
          <t xml:space="preserve">
- 12,21 % congé payé
- 0,375 % chômage int.
</t>
        </r>
        <r>
          <rPr>
            <b/>
            <sz val="8"/>
            <color indexed="10"/>
            <rFont val="Tahoma"/>
            <family val="2"/>
          </rPr>
          <t>Total = 12,585</t>
        </r>
      </text>
    </comment>
    <comment ref="R40" authorId="0">
      <text>
        <r>
          <rPr>
            <b/>
            <u/>
            <sz val="8"/>
            <color indexed="81"/>
            <rFont val="Tahoma"/>
            <family val="2"/>
          </rPr>
          <t>Part ouvrière =</t>
        </r>
        <r>
          <rPr>
            <b/>
            <sz val="8"/>
            <color indexed="81"/>
            <rFont val="Tahoma"/>
          </rPr>
          <t xml:space="preserve">
- 0 % congé payé
- 0,375 % chômage int.
</t>
        </r>
        <r>
          <rPr>
            <b/>
            <sz val="8"/>
            <color indexed="10"/>
            <rFont val="Tahoma"/>
            <family val="2"/>
          </rPr>
          <t>Total = 0,375 %</t>
        </r>
      </text>
    </comment>
  </commentList>
</comments>
</file>

<file path=xl/comments4.xml><?xml version="1.0" encoding="utf-8"?>
<comments xmlns="http://schemas.openxmlformats.org/spreadsheetml/2006/main">
  <authors>
    <author>OR</author>
  </authors>
  <commentList>
    <comment ref="CL28" authorId="0">
      <text>
        <r>
          <rPr>
            <b/>
            <sz val="8"/>
            <color indexed="81"/>
            <rFont val="Tahoma"/>
          </rPr>
          <t xml:space="preserve">= (3) * (4) * 75% </t>
        </r>
      </text>
    </comment>
  </commentList>
</comments>
</file>

<file path=xl/sharedStrings.xml><?xml version="1.0" encoding="utf-8"?>
<sst xmlns="http://schemas.openxmlformats.org/spreadsheetml/2006/main" count="1213" uniqueCount="868">
  <si>
    <t xml:space="preserve">      الصندوق الوطني للعطل المدفوعة الأجر و البطالة الناجمة</t>
  </si>
  <si>
    <t xml:space="preserve">      و الري</t>
  </si>
  <si>
    <t xml:space="preserve">       عن سوء الأحوال الجوية لقطاعات البناء و الأشغال العمومية </t>
  </si>
  <si>
    <t xml:space="preserve">الوكالة الجهوية  </t>
  </si>
  <si>
    <t>الاسم الاجتماعي و العنوان</t>
  </si>
  <si>
    <t>الفترة</t>
  </si>
  <si>
    <t>تاريخ الاستقبال</t>
  </si>
  <si>
    <t>رقم المستخدم</t>
  </si>
  <si>
    <t>تصريح بالاشتراكات</t>
  </si>
  <si>
    <t>الرمز</t>
  </si>
  <si>
    <t>طبيعة الاشتراكات</t>
  </si>
  <si>
    <t>عدد المؤمنين</t>
  </si>
  <si>
    <t>حساب الاشتراك</t>
  </si>
  <si>
    <t>الوعاء</t>
  </si>
  <si>
    <t>النسب</t>
  </si>
  <si>
    <t>المبلغ</t>
  </si>
  <si>
    <t>01</t>
  </si>
  <si>
    <t>02</t>
  </si>
  <si>
    <t>العطل المدفوعة الاجر</t>
  </si>
  <si>
    <t>البطالة الناجمة عن سوء الاحوال</t>
  </si>
  <si>
    <t>الجوية</t>
  </si>
  <si>
    <t>مجموع الاشتراكات</t>
  </si>
  <si>
    <t>جدول دفع الاشتراكات</t>
  </si>
  <si>
    <t>يوم</t>
  </si>
  <si>
    <t>قناة</t>
  </si>
  <si>
    <t>فترة</t>
  </si>
  <si>
    <t>ب.ن.ع.س.ا.ج المدفوعة و الواجب خصمها</t>
  </si>
  <si>
    <t>تعريف المشترك</t>
  </si>
  <si>
    <t>المبلغ يالاحرف</t>
  </si>
  <si>
    <t>التسديد عن طريق</t>
  </si>
  <si>
    <t>رقم الصك</t>
  </si>
  <si>
    <t>مصادق عليه بدقة</t>
  </si>
  <si>
    <t>ﺑـ</t>
  </si>
  <si>
    <t>في</t>
  </si>
  <si>
    <t>ختم و امضاء المشترك</t>
  </si>
  <si>
    <r>
      <t>ﻟ</t>
    </r>
    <r>
      <rPr>
        <sz val="12"/>
        <rFont val="Times New Roman"/>
        <family val="1"/>
      </rPr>
      <t>ـ</t>
    </r>
  </si>
  <si>
    <t>12,21%</t>
  </si>
  <si>
    <t>0,75%</t>
  </si>
  <si>
    <t>Agence de :</t>
  </si>
  <si>
    <t>Adresse :</t>
  </si>
  <si>
    <t>Période :</t>
  </si>
  <si>
    <t xml:space="preserve">Assiette des cotisations : </t>
  </si>
  <si>
    <t>Le :</t>
  </si>
  <si>
    <t>Montant des cotisations :</t>
  </si>
  <si>
    <t>حتى مع ذكر ملاحظة لا شئ</t>
  </si>
  <si>
    <t xml:space="preserve">تسلم في أجل أقصاه </t>
  </si>
  <si>
    <t>A fournir au plus tard le :</t>
  </si>
  <si>
    <t>مبلغ المدفوعات ........................</t>
  </si>
  <si>
    <t>Règlement par :</t>
  </si>
  <si>
    <t>Numéro du chéque :</t>
  </si>
  <si>
    <t>Nom ou raison sociale :</t>
  </si>
  <si>
    <t>SECURITE SOCIALE</t>
  </si>
  <si>
    <t>الضمان الإجتماعي</t>
  </si>
  <si>
    <t>CODE</t>
  </si>
  <si>
    <t>ASSIETTE</t>
  </si>
  <si>
    <t>TAUX</t>
  </si>
  <si>
    <t>MONTANT</t>
  </si>
  <si>
    <t>SORTIE</t>
  </si>
  <si>
    <t>CANAL</t>
  </si>
  <si>
    <t>IDENTIFICATION COTISANT</t>
  </si>
  <si>
    <t>Cachet et signature du cotisant,</t>
  </si>
  <si>
    <t>نيابة مديرية التحصيل و المنازعات    مصلحة الترقيم</t>
  </si>
  <si>
    <t>C  N  A  S</t>
  </si>
  <si>
    <t>وضعية حركية الأجراء</t>
  </si>
  <si>
    <t>وكالة</t>
  </si>
  <si>
    <t>ETAT DES MOUVEMENTS DES SALARIES</t>
  </si>
  <si>
    <r>
      <t xml:space="preserve">الفترة </t>
    </r>
    <r>
      <rPr>
        <b/>
        <i/>
        <sz val="12"/>
        <rFont val="Arial"/>
        <family val="2"/>
      </rPr>
      <t>(الشهر أو الفصل)</t>
    </r>
  </si>
  <si>
    <t>Numéro Employeur</t>
  </si>
  <si>
    <r>
      <t xml:space="preserve">Période </t>
    </r>
    <r>
      <rPr>
        <b/>
        <i/>
        <sz val="10"/>
        <rFont val="Arial"/>
        <family val="2"/>
      </rPr>
      <t>(Mois ou Trimestre)</t>
    </r>
  </si>
  <si>
    <t>إسم أو طبيعة نشاط المؤسسة</t>
  </si>
  <si>
    <t>Nom ou Raison Sociale</t>
  </si>
  <si>
    <t xml:space="preserve">رقم الضمان الإجتماعي </t>
  </si>
  <si>
    <t>الإسم و اللقب</t>
  </si>
  <si>
    <t>تاريخ الإزدياد</t>
  </si>
  <si>
    <t>E / S</t>
  </si>
  <si>
    <t>تاريخ الدخول/الخروج</t>
  </si>
  <si>
    <t>ملاحظـــات</t>
  </si>
  <si>
    <t>N° IMMATRICULATION</t>
  </si>
  <si>
    <t>DATE DE</t>
  </si>
  <si>
    <t>NOM ET PRENOM</t>
  </si>
  <si>
    <t>(1)</t>
  </si>
  <si>
    <t>DATE ENTREE/SORTIE</t>
  </si>
  <si>
    <t>OBSERVATION (2)</t>
  </si>
  <si>
    <t>NAISSANCE</t>
  </si>
  <si>
    <t>Mettre "E" pour Embauche et "S" pour Départ</t>
  </si>
  <si>
    <t>وضع  E  للتوظيف و S  للرحيل</t>
  </si>
  <si>
    <t>(2)</t>
  </si>
  <si>
    <t>Indiquer le motif du départ (Dmission, Retraite, Compression, … etc.)</t>
  </si>
  <si>
    <t>تعيين سبب الرحيل (إستقالة، و فاة، تقاعد، تقليص العمال، إلخ ...</t>
  </si>
  <si>
    <t>إمضاء و ختم المستخدم</t>
  </si>
  <si>
    <t>*</t>
  </si>
  <si>
    <t>A JOINDRE A LA DECLARATION DES COTISATIONS (DAC)</t>
  </si>
  <si>
    <t>Janvier</t>
  </si>
  <si>
    <r>
      <t>S</t>
    </r>
    <r>
      <rPr>
        <b/>
        <sz val="11"/>
        <rFont val="Arial"/>
      </rPr>
      <t>É</t>
    </r>
    <r>
      <rPr>
        <b/>
        <sz val="11"/>
        <rFont val="Arial"/>
        <family val="2"/>
      </rPr>
      <t>CURIT</t>
    </r>
    <r>
      <rPr>
        <b/>
        <sz val="11"/>
        <rFont val="Arial"/>
      </rPr>
      <t>É</t>
    </r>
    <r>
      <rPr>
        <b/>
        <sz val="11"/>
        <rFont val="Arial"/>
        <family val="2"/>
      </rPr>
      <t xml:space="preserve"> SOCIALE</t>
    </r>
  </si>
  <si>
    <t>C . N . A . S</t>
  </si>
  <si>
    <t>N° C.C.P</t>
  </si>
  <si>
    <t>N° COMPTE TRESOR</t>
  </si>
  <si>
    <t>N° TELEPHONE</t>
  </si>
  <si>
    <t>DÉSTINATAIRE :</t>
  </si>
  <si>
    <t>Période de cotisation</t>
  </si>
  <si>
    <t>Date de rèception</t>
  </si>
  <si>
    <t xml:space="preserve">Code agence </t>
  </si>
  <si>
    <t>Classe :</t>
  </si>
  <si>
    <t>Statut :</t>
  </si>
  <si>
    <t>Numéro cotisant</t>
  </si>
  <si>
    <t>Classe cotisant</t>
  </si>
  <si>
    <t xml:space="preserve">SNMG Fixé À 15 000,00 DA mois A/C de janvier 2010 Décret 09-416 du 16/12/2009 </t>
  </si>
  <si>
    <t>Du</t>
  </si>
  <si>
    <t>Accompagne de l'état des mouvements</t>
  </si>
  <si>
    <r>
      <t>À</t>
    </r>
    <r>
      <rPr>
        <b/>
        <sz val="12"/>
        <rFont val="Times New Roman"/>
        <family val="1"/>
      </rPr>
      <t xml:space="preserve"> fournir au plus tard le :</t>
    </r>
  </si>
  <si>
    <t>même avec la mention « NÉANT »</t>
  </si>
  <si>
    <t xml:space="preserve">NATURE DES COTISATIONS </t>
  </si>
  <si>
    <t>DÉCOMPTE DES COTISATIONS</t>
  </si>
  <si>
    <t>MOUVEMENT DU</t>
  </si>
  <si>
    <t>PERSONNEL (*)</t>
  </si>
  <si>
    <t>ENTRÉE</t>
  </si>
  <si>
    <t xml:space="preserve">EFFECTIF TOTAL EN EXERCICE </t>
  </si>
  <si>
    <t>TOTAL DES COTISATIONS DUES</t>
  </si>
  <si>
    <t>RÉGIME GÉNÉRAL</t>
  </si>
  <si>
    <t xml:space="preserve">FNPOS RÉGIME GÉNÉRAL </t>
  </si>
  <si>
    <t>(*) ENTRÉE : Nombre de travailleurs embauchés durant la période de cotisation</t>
  </si>
  <si>
    <t xml:space="preserve">     SORTIE : Nombre de travailleurs débauchés durant la période de cotisation</t>
  </si>
  <si>
    <t xml:space="preserve">     EFFECTIF TOTAL : Nombre de travailleurs en exercice à la fin de la période de cotisation</t>
  </si>
  <si>
    <t>JOURNÉE</t>
  </si>
  <si>
    <t>PÉRIODE</t>
  </si>
  <si>
    <t>Montant du versement………………</t>
  </si>
  <si>
    <t>Montant versé à déduire……………</t>
  </si>
  <si>
    <t>Montant en lettres :</t>
  </si>
  <si>
    <t>RÈGLEMENT PAR :</t>
  </si>
  <si>
    <t>Chèque bancaire n° :</t>
  </si>
  <si>
    <t>Chèque postal n° :</t>
  </si>
  <si>
    <t>Caisse reçu</t>
  </si>
  <si>
    <t xml:space="preserve">Chèque bancaire </t>
  </si>
  <si>
    <t>N° :</t>
  </si>
  <si>
    <t xml:space="preserve">Chèque postal  </t>
  </si>
  <si>
    <t>DAC 01</t>
  </si>
  <si>
    <t>Certifiée exact, à :</t>
  </si>
  <si>
    <t xml:space="preserve">Agence de : </t>
  </si>
  <si>
    <t xml:space="preserve">Classe </t>
  </si>
  <si>
    <t xml:space="preserve">Statut  </t>
  </si>
  <si>
    <t xml:space="preserve">NAP    </t>
  </si>
  <si>
    <t>:</t>
  </si>
  <si>
    <t>DÉCLARATION DE COTISATIONS</t>
  </si>
  <si>
    <t>1- L'agence :</t>
  </si>
  <si>
    <t xml:space="preserve">Adresse de l'agence : </t>
  </si>
  <si>
    <t>N° CCP :</t>
  </si>
  <si>
    <t>N° compte trésor :</t>
  </si>
  <si>
    <t>N° téléphone :</t>
  </si>
  <si>
    <t>Activité :</t>
  </si>
  <si>
    <t>Code :</t>
  </si>
  <si>
    <t>Caisse reçu :</t>
  </si>
  <si>
    <t>3- Mouvement du personnel ( les assurés) :</t>
  </si>
  <si>
    <t>Nombre d'assurés :</t>
  </si>
  <si>
    <t>Nombre de la dernière déclaration :</t>
  </si>
  <si>
    <t>Entrée :</t>
  </si>
  <si>
    <t>Sortie :</t>
  </si>
  <si>
    <t xml:space="preserve">N° immatriculation SC </t>
  </si>
  <si>
    <t>Nom et Prénom</t>
  </si>
  <si>
    <t>Date de naissance</t>
  </si>
  <si>
    <t>Observation</t>
  </si>
  <si>
    <t>AGENCE DE :</t>
  </si>
  <si>
    <t>Date de E/ S</t>
  </si>
  <si>
    <t>État des mouvements</t>
  </si>
  <si>
    <t>À rappeler obligatoirement</t>
  </si>
  <si>
    <t>Mois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</si>
  <si>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</si>
  <si>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</si>
  <si>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</si>
  <si>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</si>
  <si>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</si>
  <si>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</si>
  <si>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</si>
  <si>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</si>
  <si>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</si>
  <si>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</si>
  <si>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</si>
  <si>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Base cotisable</t>
  </si>
  <si>
    <t>OPREBAT</t>
  </si>
  <si>
    <t>Régime général</t>
  </si>
  <si>
    <t>FNPOS</t>
  </si>
  <si>
    <t>Total du mois</t>
  </si>
  <si>
    <t>Total géné.</t>
  </si>
  <si>
    <t>total M-1</t>
  </si>
  <si>
    <t>Entrée</t>
  </si>
  <si>
    <t>Sortie</t>
  </si>
  <si>
    <t>Total effectif</t>
  </si>
  <si>
    <t>Salaire de poste</t>
  </si>
  <si>
    <t>2ème Tri.</t>
  </si>
  <si>
    <t>1er Tri.</t>
  </si>
  <si>
    <t>3ème Tri.</t>
  </si>
  <si>
    <t>4ème Tri.</t>
  </si>
  <si>
    <t>État récapitulatif CNAS</t>
  </si>
  <si>
    <t xml:space="preserve">N° adhérent : </t>
  </si>
  <si>
    <t>2- La déclaration :</t>
  </si>
  <si>
    <t>Certifiée exact à :</t>
  </si>
  <si>
    <t>État récapitulatif</t>
  </si>
  <si>
    <t>Fait le</t>
  </si>
  <si>
    <t>Période du :</t>
  </si>
  <si>
    <t>Exercice :</t>
  </si>
  <si>
    <t>État récapitulatif des déclaration sociale CACOBATPH</t>
  </si>
  <si>
    <t>État récapitulatif des déclarations sociales CNAS</t>
  </si>
  <si>
    <t>Congé payé</t>
  </si>
  <si>
    <t>Par</t>
  </si>
  <si>
    <t>Total général</t>
  </si>
  <si>
    <t xml:space="preserve">Période du : </t>
  </si>
  <si>
    <t>2- État récapitulatif des déclarations CNAS</t>
  </si>
  <si>
    <t>Voir l'état récapitulatif</t>
  </si>
  <si>
    <t>15</t>
  </si>
  <si>
    <t>03</t>
  </si>
  <si>
    <t>Déclaration d'activité</t>
  </si>
  <si>
    <t>Liste nominative du personnels</t>
  </si>
  <si>
    <t>Sécurité Sociale</t>
  </si>
  <si>
    <t>DECLARATION ET DEMANDE D'AFFILIATION D'UN ASSURE SOCIAL</t>
  </si>
  <si>
    <t>NUMERO D'IMMATRICULATION</t>
  </si>
  <si>
    <t>Numéro à recopier à partir de la carte nationale d'immatriculation</t>
  </si>
  <si>
    <t xml:space="preserve">pour tout assuré déjà immatriculé à la Sécurité Sociale </t>
  </si>
  <si>
    <t>DECLARATION DE L'EMPLOYEUR OU DE L'ORGANISME ASSIMILE</t>
  </si>
  <si>
    <t>L'employeur ou l'organisme assimilé soussigné (Nom, Prénom ou raison sociale)</t>
  </si>
  <si>
    <r>
      <t xml:space="preserve">Déclare que l'assuré désigné ci-desssous est embauché à compter du                                  </t>
    </r>
    <r>
      <rPr>
        <sz val="11"/>
        <rFont val="Arial"/>
        <family val="2"/>
      </rPr>
      <t xml:space="preserve">            </t>
    </r>
  </si>
  <si>
    <r>
      <t>(</t>
    </r>
    <r>
      <rPr>
        <b/>
        <sz val="8"/>
        <rFont val="Arial"/>
        <family val="2"/>
      </rPr>
      <t>date de recrutement</t>
    </r>
    <r>
      <rPr>
        <sz val="11"/>
        <rFont val="Arial"/>
        <family val="2"/>
      </rPr>
      <t>)</t>
    </r>
  </si>
  <si>
    <r>
      <t xml:space="preserve">En qualité de </t>
    </r>
    <r>
      <rPr>
        <b/>
        <sz val="9"/>
        <rFont val="Arial"/>
        <charset val="178"/>
      </rPr>
      <t>(profession ou situation de l'assuré)</t>
    </r>
  </si>
  <si>
    <t>Signature et Cachet</t>
  </si>
  <si>
    <t>RENSEIGNEMENTS CONCERNANT L'ASSURE</t>
  </si>
  <si>
    <t>Nom</t>
  </si>
  <si>
    <t>Prénom</t>
  </si>
  <si>
    <t>Nom de l'epoux</t>
  </si>
  <si>
    <t>Jour</t>
  </si>
  <si>
    <t>Année</t>
  </si>
  <si>
    <t>Lieu de naissance</t>
  </si>
  <si>
    <t>Commune de naissance</t>
  </si>
  <si>
    <t>Wilaya de naissance</t>
  </si>
  <si>
    <t>Prénom du pére</t>
  </si>
  <si>
    <t>Nom de la Mére</t>
  </si>
  <si>
    <t>Prénom de la mére</t>
  </si>
  <si>
    <t>Sex</t>
  </si>
  <si>
    <r>
      <t xml:space="preserve">Masculin - Feminin </t>
    </r>
    <r>
      <rPr>
        <b/>
        <sz val="8"/>
        <rFont val="Arial"/>
        <family val="2"/>
      </rPr>
      <t xml:space="preserve">(3) </t>
    </r>
  </si>
  <si>
    <t>Situation de la famille</t>
  </si>
  <si>
    <r>
      <t>Célibataire - Marié</t>
    </r>
    <r>
      <rPr>
        <sz val="8"/>
        <rFont val="Arial"/>
        <family val="2"/>
      </rPr>
      <t xml:space="preserve">﴾e﴿ - </t>
    </r>
    <r>
      <rPr>
        <sz val="8"/>
        <rFont val="Arial"/>
        <charset val="178"/>
      </rPr>
      <t xml:space="preserve">Veuf(ve) - Séparé﴾e﴿ - Divorcé﴾e﴿ </t>
    </r>
    <r>
      <rPr>
        <b/>
        <sz val="8"/>
        <rFont val="Arial"/>
        <family val="2"/>
      </rPr>
      <t xml:space="preserve">(3) </t>
    </r>
  </si>
  <si>
    <t>Nationalité</t>
  </si>
  <si>
    <t>Aderesse Compléte</t>
  </si>
  <si>
    <t>Code postal</t>
  </si>
  <si>
    <t>1- Nom de jeune fille pour les femmes mariée.</t>
  </si>
  <si>
    <t>Imp. CNAS 06/2001-SECU 01</t>
  </si>
  <si>
    <t>2- Si l'assuré est né à l'étranger, indiquez le pays de naissance.</t>
  </si>
  <si>
    <t>3- Rayer la ou les mention(s) inutile(s).</t>
  </si>
  <si>
    <t>RENSEIGNEMENT CONCERNANT LES ENFANTS AYANTS DROIT</t>
  </si>
  <si>
    <t>CADRE RESERVE</t>
  </si>
  <si>
    <t>AU SERVICE AFFILIATION</t>
  </si>
  <si>
    <t>R</t>
  </si>
  <si>
    <t>N O M</t>
  </si>
  <si>
    <t>P R E N O M</t>
  </si>
  <si>
    <t>DATE DE NAISSANCE</t>
  </si>
  <si>
    <t>Sex.  P.   Sit.   Date blocage</t>
  </si>
  <si>
    <t>A</t>
  </si>
  <si>
    <t>N</t>
  </si>
  <si>
    <t>Jour     Mois       Année</t>
  </si>
  <si>
    <t>G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</si>
  <si>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</si>
  <si>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</si>
  <si>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</si>
  <si>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</si>
  <si>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</si>
  <si>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</si>
  <si>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</si>
  <si>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</si>
  <si>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</si>
  <si>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</si>
  <si>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</si>
  <si>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REMARQUE</t>
  </si>
  <si>
    <r>
      <t>¨</t>
    </r>
    <r>
      <rPr>
        <sz val="7"/>
        <rFont val="Times New Roman"/>
        <family val="1"/>
      </rPr>
      <t xml:space="preserve">        </t>
    </r>
    <r>
      <rPr>
        <b/>
        <i/>
        <sz val="9"/>
        <rFont val="Arial"/>
        <family val="2"/>
      </rPr>
      <t>Inscrire ci-dessus, les enfants (légitimes ou recueillis) à la charges de l'assuré ou de son conjoint.</t>
    </r>
  </si>
  <si>
    <r>
      <t xml:space="preserve">         ►</t>
    </r>
    <r>
      <rPr>
        <sz val="7"/>
        <rFont val="Times New Roman"/>
        <family val="1"/>
      </rPr>
      <t xml:space="preserve">   </t>
    </r>
    <r>
      <rPr>
        <b/>
        <sz val="9"/>
        <rFont val="Arial"/>
        <family val="2"/>
      </rPr>
      <t>Enfants agés de moins de 18.</t>
    </r>
  </si>
  <si>
    <r>
      <t xml:space="preserve">         ►</t>
    </r>
    <r>
      <rPr>
        <sz val="7"/>
        <rFont val="Times New Roman"/>
        <family val="1"/>
      </rPr>
      <t xml:space="preserve">   </t>
    </r>
    <r>
      <rPr>
        <b/>
        <sz val="9"/>
        <rFont val="Arial"/>
        <family val="2"/>
      </rPr>
      <t>Enfants agés de 18 à 20 ans, lorsqu'ils sont en apprentissage ou scolarisés.</t>
    </r>
  </si>
  <si>
    <r>
      <t xml:space="preserve">         ►</t>
    </r>
    <r>
      <rPr>
        <sz val="7"/>
        <rFont val="Times New Roman"/>
        <family val="1"/>
      </rPr>
      <t xml:space="preserve">   </t>
    </r>
    <r>
      <rPr>
        <b/>
        <sz val="9"/>
        <rFont val="Arial"/>
        <family val="2"/>
      </rPr>
      <t>Sans limitation d'âge, lorsque l'enfant est infirme ou attient de maladie incurable.</t>
    </r>
  </si>
  <si>
    <r>
      <t xml:space="preserve">         ►</t>
    </r>
    <r>
      <rPr>
        <sz val="7"/>
        <rFont val="Times New Roman"/>
        <family val="1"/>
      </rPr>
      <t xml:space="preserve">   </t>
    </r>
    <r>
      <rPr>
        <b/>
        <sz val="9"/>
        <rFont val="Arial"/>
        <family val="2"/>
      </rPr>
      <t>Sans limitation d'âge, lorsque l'enfant de sexe féminin n'a pas de ressources et vit sous le toit de l'assuré.</t>
    </r>
  </si>
  <si>
    <r>
      <t>¨</t>
    </r>
    <r>
      <rPr>
        <sz val="7"/>
        <rFont val="Times New Roman"/>
        <family val="1"/>
      </rPr>
      <t xml:space="preserve">        </t>
    </r>
    <r>
      <rPr>
        <b/>
        <i/>
        <sz val="9"/>
        <rFont val="Arial"/>
        <family val="2"/>
      </rPr>
      <t xml:space="preserve">Pour l'assuré de sexe féminin, ses enfants doivent étre inscrits dans le cas ou le pére n'ouvre pas doit à </t>
    </r>
  </si>
  <si>
    <t>l'ensemble ou à une partie des prestations.</t>
  </si>
  <si>
    <t>RENSEIGNEMENT CONCERNANT LE(S) CONJOINT(S) AYANTS DROIT</t>
  </si>
  <si>
    <t>N O M   (1)</t>
  </si>
  <si>
    <t>80</t>
  </si>
  <si>
    <t>81</t>
  </si>
  <si>
    <t>82</t>
  </si>
  <si>
    <t>83</t>
  </si>
  <si>
    <r>
      <t>1-</t>
    </r>
    <r>
      <rPr>
        <sz val="10"/>
        <rFont val="Arial"/>
        <charset val="178"/>
      </rPr>
      <t xml:space="preserve"> Nom de jeune fille pour les femmes mariées.</t>
    </r>
  </si>
  <si>
    <r>
      <t xml:space="preserve">                                 ¨</t>
    </r>
    <r>
      <rPr>
        <sz val="11"/>
        <rFont val="Times New Roman"/>
        <family val="1"/>
      </rPr>
      <t>  </t>
    </r>
    <r>
      <rPr>
        <sz val="9"/>
        <rFont val="Times New Roman"/>
        <family val="1"/>
      </rPr>
      <t xml:space="preserve"> </t>
    </r>
    <r>
      <rPr>
        <i/>
        <sz val="9"/>
        <rFont val="Arial"/>
        <family val="2"/>
      </rPr>
      <t xml:space="preserve">Inscrire ci-dessus, le conjoint lorsqu'il n'est pas lui méme assuré social, et il y a lieu de fournir dans </t>
    </r>
  </si>
  <si>
    <t xml:space="preserve">            ce cas pour chaque conjoint, une attestation sur l'honneur de non activité professionnelle.</t>
  </si>
  <si>
    <t>RENSEIGNEMENT CONCERNANT LES ASCENDANTS AYANTS  DROIT</t>
  </si>
  <si>
    <t>DECLARATION DE L'ASSURE</t>
  </si>
  <si>
    <t>L'assuré soussigné (Nom et Prénom de l'assuré).</t>
  </si>
  <si>
    <t>Déclare que les informations figurent sur la présente demande d'affiliation sont exactes et complétes.</t>
  </si>
  <si>
    <t xml:space="preserve">En outre, je m'engage à informer immédiatement la caisse de tout changement pouvant intervenir dans ma situation </t>
  </si>
  <si>
    <t>familiale ou dans la situation socio-professionnelle de l'un de mes ayants droit..</t>
  </si>
  <si>
    <t>.</t>
  </si>
  <si>
    <t>A :</t>
  </si>
  <si>
    <t>LE :</t>
  </si>
  <si>
    <t>Signature de l'assuré</t>
  </si>
  <si>
    <t>CADRE RESERVE A LA CAISSE</t>
  </si>
  <si>
    <t>VISA SERVICE IMMATRICULATION</t>
  </si>
  <si>
    <t>Numéro acte de naissance</t>
  </si>
  <si>
    <t>Assuré immatriculé provisoirement sous le numéro:</t>
  </si>
  <si>
    <t>Situation de famille</t>
  </si>
  <si>
    <t xml:space="preserve">et / ou affecté au : </t>
  </si>
  <si>
    <t>Statut</t>
  </si>
  <si>
    <t>centre payeur</t>
  </si>
  <si>
    <t>Date et signature,</t>
  </si>
  <si>
    <t xml:space="preserve">Position </t>
  </si>
  <si>
    <t xml:space="preserve">Numéro employeur </t>
  </si>
  <si>
    <t>Date recrutement</t>
  </si>
  <si>
    <t>Immatriculation provisoir confirmée</t>
  </si>
  <si>
    <t>Numéro subsistant</t>
  </si>
  <si>
    <t>Caisse étrangére</t>
  </si>
  <si>
    <t>Mode de paiement</t>
  </si>
  <si>
    <t>Code banque ou C.C.P</t>
  </si>
  <si>
    <t>Numéro de compte</t>
  </si>
  <si>
    <t>Code mutuelle</t>
  </si>
  <si>
    <t>Assuré affilié le :</t>
  </si>
  <si>
    <t>signature,</t>
  </si>
  <si>
    <t>Numéro mutuelle</t>
  </si>
  <si>
    <t xml:space="preserve">NOTICE EXPLICATIVE </t>
  </si>
  <si>
    <t>ACCUSE DE RECEPTION D'UNE</t>
  </si>
  <si>
    <r>
      <t>A)</t>
    </r>
    <r>
      <rPr>
        <b/>
        <sz val="7"/>
        <rFont val="Arial"/>
        <family val="2"/>
      </rPr>
      <t xml:space="preserve"> - Cette demande d'affiliation doit étre obligatoirement    </t>
    </r>
  </si>
  <si>
    <t>DEMANDE D'AFFILIATION</t>
  </si>
  <si>
    <t>accompagnée des piéces justificatives suivantes :</t>
  </si>
  <si>
    <r>
      <t>1.</t>
    </r>
    <r>
      <rPr>
        <b/>
        <sz val="7"/>
        <rFont val="Arial"/>
        <family val="2"/>
      </rPr>
      <t xml:space="preserve"> Une photocopie de la carte nationale d'immatriculation pour</t>
    </r>
  </si>
  <si>
    <t>tout assuré déjà immatriculé à la sécurité sociale.</t>
  </si>
  <si>
    <r>
      <t>2.</t>
    </r>
    <r>
      <rPr>
        <b/>
        <sz val="7"/>
        <rFont val="Arial"/>
        <family val="2"/>
      </rPr>
      <t xml:space="preserve"> Un extrait d'acte de naissance délivré par la commune de</t>
    </r>
  </si>
  <si>
    <t>Déposée par</t>
  </si>
  <si>
    <t>naissance pour tout assuré non immatriculé à la sécurité sociale.</t>
  </si>
  <si>
    <r>
      <t>3.</t>
    </r>
    <r>
      <rPr>
        <b/>
        <sz val="7"/>
        <rFont val="Arial"/>
        <family val="2"/>
      </rPr>
      <t xml:space="preserve"> Unes fiche familiale ou individuelle d'état civil selon que </t>
    </r>
  </si>
  <si>
    <t>Nom :</t>
  </si>
  <si>
    <t>l'assuré est marié ou célibataire .</t>
  </si>
  <si>
    <r>
      <t>4.</t>
    </r>
    <r>
      <rPr>
        <b/>
        <sz val="7"/>
        <rFont val="Arial"/>
        <family val="2"/>
      </rPr>
      <t xml:space="preserve"> Une piéce justifiant la qualité d'ayant droit (kafala, </t>
    </r>
  </si>
  <si>
    <t>Prénom :</t>
  </si>
  <si>
    <t>attestation sur l'honneur légalisée par la Mairie,…)</t>
  </si>
  <si>
    <t>pour toute personne à charge ne figurent pas sur la fiche d'état civil.</t>
  </si>
  <si>
    <t>Né( e) le :</t>
  </si>
  <si>
    <r>
      <t xml:space="preserve">B) </t>
    </r>
    <r>
      <rPr>
        <b/>
        <sz val="7"/>
        <rFont val="Arial"/>
        <family val="2"/>
      </rPr>
      <t>- Joindre un formulaire de chaque barré pour le virement bancaire ou</t>
    </r>
  </si>
  <si>
    <t>N° Immat :</t>
  </si>
  <si>
    <t>postale des prestations.</t>
  </si>
  <si>
    <t xml:space="preserve">AVERTISSEMENT </t>
  </si>
  <si>
    <t>Auprés de</t>
  </si>
  <si>
    <r>
      <t xml:space="preserve">A) </t>
    </r>
    <r>
      <rPr>
        <b/>
        <sz val="7"/>
        <rFont val="Arial"/>
        <family val="2"/>
      </rPr>
      <t>- L'employeur ou l'organisme remplissant les obligations de l'employeur</t>
    </r>
  </si>
  <si>
    <t xml:space="preserve">doit, sous peine de sanctions prévues par la loi, adresser sous sa </t>
  </si>
  <si>
    <t>Cachet et signature</t>
  </si>
  <si>
    <t xml:space="preserve">propre responsabilité et au plus tard dans les dix jours suivant le </t>
  </si>
  <si>
    <t xml:space="preserve">recrutement, cette déclaration et demande d'affiliation dument visé à la </t>
  </si>
  <si>
    <t>Agence :</t>
  </si>
  <si>
    <t>caisse de sécurité sociale dont il reléve.</t>
  </si>
  <si>
    <t>Service :</t>
  </si>
  <si>
    <r>
      <t>B) -</t>
    </r>
    <r>
      <rPr>
        <b/>
        <sz val="7"/>
        <rFont val="Arial"/>
        <family val="2"/>
      </rPr>
      <t xml:space="preserve"> La loi puni quiconque se rend coupable de fraude ou de fausse </t>
    </r>
  </si>
  <si>
    <t>Date :</t>
  </si>
  <si>
    <t>déclarations.</t>
  </si>
  <si>
    <t>N°</t>
  </si>
  <si>
    <t>DATE DE NAISSENCE</t>
  </si>
  <si>
    <t>DATE D'EMBAUCHE</t>
  </si>
  <si>
    <t xml:space="preserve"> NOM                 PRENOM</t>
  </si>
  <si>
    <t>M.</t>
  </si>
  <si>
    <t>C . N . A . S   AGENCE DE LA WILAYA DE :</t>
  </si>
  <si>
    <t>LISTE NOMINATIVE DU PERSONNEL</t>
  </si>
  <si>
    <t>CACHET ET SIGNATURE</t>
  </si>
  <si>
    <t>le :</t>
  </si>
  <si>
    <t xml:space="preserve">Fait à : </t>
  </si>
  <si>
    <t>Déclaration et demande d'affiliation d'un assuré social</t>
  </si>
  <si>
    <t>DECLARATION D'ACTIVITE</t>
  </si>
  <si>
    <t xml:space="preserve">A remplire obligatoirement au début de toute </t>
  </si>
  <si>
    <t xml:space="preserve">activité qu'elle implique ou non une création d'emploi </t>
  </si>
  <si>
    <t>loi 83 . 14 du  02 . 07 . 83</t>
  </si>
  <si>
    <t>RENSEIGNEMENT D'INDENTIFICATION CONCERNANTS (1)</t>
  </si>
  <si>
    <t>(Nom, Prénom, qualité)</t>
  </si>
  <si>
    <t>(Dénomination et riason sociale)</t>
  </si>
  <si>
    <t>(Adresse  exacte, code postal, N° Téléphone, Télex)</t>
  </si>
  <si>
    <t>(N° de comptes : Bancaire - C.C.P)</t>
  </si>
  <si>
    <t>Date début d'avcivité</t>
  </si>
  <si>
    <t>(pour les administrations et collectivités locales dire si elle bénéficient d'un budget autonome)</t>
  </si>
  <si>
    <t>ORIGINE DE L'ETABLISSEMENT (2)</t>
  </si>
  <si>
    <t xml:space="preserve"> Création </t>
  </si>
  <si>
    <t xml:space="preserve">Achat d'un fond existan </t>
  </si>
  <si>
    <t>Donation / Héritage</t>
  </si>
  <si>
    <t>Location</t>
  </si>
  <si>
    <t>Gérance</t>
  </si>
  <si>
    <t>SECTEUR D'AFFELIATION (2)</t>
  </si>
  <si>
    <t xml:space="preserve">Non-Salariés </t>
  </si>
  <si>
    <t>Economique</t>
  </si>
  <si>
    <t>Administration</t>
  </si>
  <si>
    <t>Congés Payés</t>
  </si>
  <si>
    <t>Catégories particuliéres</t>
  </si>
  <si>
    <t>RENSEIGNEMENTS PORTANT SUR LES SALARIES</t>
  </si>
  <si>
    <t>Date de recrutement salarié</t>
  </si>
  <si>
    <t>Effectif prévu</t>
  </si>
  <si>
    <t>Existant</t>
  </si>
  <si>
    <t>DOCUMENTS A FOURNIR A L'APPUI</t>
  </si>
  <si>
    <t>Certifiée sincère,</t>
  </si>
  <si>
    <t>1- Fiche Detat - civil</t>
  </si>
  <si>
    <t>2- Copie du registre :</t>
  </si>
  <si>
    <t>- du commerce</t>
  </si>
  <si>
    <t>- des métiers</t>
  </si>
  <si>
    <r>
      <t>Le Déclarant</t>
    </r>
    <r>
      <rPr>
        <sz val="10"/>
        <rFont val="Arial"/>
        <charset val="178"/>
      </rPr>
      <t xml:space="preserve"> </t>
    </r>
  </si>
  <si>
    <t>Ou</t>
  </si>
  <si>
    <t>Copie statut ou décision de création,</t>
  </si>
  <si>
    <t xml:space="preserve">3- Copie d'agrément, </t>
  </si>
  <si>
    <t>4- Déclaration d'existence</t>
  </si>
  <si>
    <t>NOTA</t>
  </si>
  <si>
    <t>1- Ecrire en lettre d'imprimerie</t>
  </si>
  <si>
    <t>2- Mettre une croix dans la case concernée</t>
  </si>
  <si>
    <t>3- si vous n'ètes concerné par aucune des case, indique en toutes lettre l'origine de votre activité</t>
  </si>
  <si>
    <t>4- A remplir en quatre(4) exemplaires.</t>
  </si>
  <si>
    <t xml:space="preserve">Déclaration Sociale </t>
  </si>
  <si>
    <t>Au</t>
  </si>
  <si>
    <t>Au :</t>
  </si>
  <si>
    <t>1- LE DECLARANT :</t>
  </si>
  <si>
    <t>2- L'ETABLISSEMENT :</t>
  </si>
  <si>
    <t xml:space="preserve">(Nature du ou des documents légalisant l'activité « N° et date registres de commerce ou des métiers, statut, décret, etc... »)  </t>
  </si>
  <si>
    <t>(Cachet de l'agence)</t>
  </si>
  <si>
    <t>N° D'IMMATRICULATION ATTRIBUÉ</t>
  </si>
  <si>
    <t>Autre (3) : ………………………………………………………………………………………………………………….</t>
  </si>
  <si>
    <t>À :</t>
  </si>
  <si>
    <r>
      <t>R</t>
    </r>
    <r>
      <rPr>
        <sz val="10"/>
        <rFont val="Arial"/>
      </rPr>
      <t>É</t>
    </r>
    <r>
      <rPr>
        <sz val="10"/>
        <rFont val="Arial"/>
        <charset val="178"/>
      </rPr>
      <t>SERV</t>
    </r>
    <r>
      <rPr>
        <sz val="10"/>
        <rFont val="Arial"/>
      </rPr>
      <t>É</t>
    </r>
    <r>
      <rPr>
        <sz val="10"/>
        <rFont val="Arial"/>
        <charset val="178"/>
      </rPr>
      <t xml:space="preserve"> </t>
    </r>
    <r>
      <rPr>
        <sz val="10"/>
        <rFont val="Arial"/>
      </rPr>
      <t>À</t>
    </r>
    <r>
      <rPr>
        <sz val="10"/>
        <rFont val="Arial"/>
        <charset val="178"/>
      </rPr>
      <t xml:space="preserve"> LA CAISSE</t>
    </r>
  </si>
  <si>
    <t>Autres Imprimés de la CNAS</t>
  </si>
  <si>
    <t>Autres Imprimés de la CACOBATPH</t>
  </si>
  <si>
    <t>Accord pour paiement collectif</t>
  </si>
  <si>
    <t>Engagement</t>
  </si>
  <si>
    <t xml:space="preserve">Déclaration d'arrêt de travail par suites d'intempéries </t>
  </si>
  <si>
    <t>Avis de reprise de travail</t>
  </si>
  <si>
    <t xml:space="preserve">      الصندوق الوطني للعطل المدفوعة الأجر و البطالة الناجمةعن سوء الأحوال الجوية</t>
  </si>
  <si>
    <t xml:space="preserve"> لقطاعات البناء و الأشغال العمومية  و الري</t>
  </si>
  <si>
    <t>إطار خاص بالصندوق</t>
  </si>
  <si>
    <t>الوكالة الجهوية</t>
  </si>
  <si>
    <t>رقم التسجيل</t>
  </si>
  <si>
    <t>ﻟـ :</t>
  </si>
  <si>
    <t>الرقم الجبائي</t>
  </si>
  <si>
    <t>تصريح بالنشاط</t>
  </si>
  <si>
    <t>المصرح :</t>
  </si>
  <si>
    <t>الإسم و اللقب :</t>
  </si>
  <si>
    <t>الصفة :</t>
  </si>
  <si>
    <t>المؤسسة :</t>
  </si>
  <si>
    <t>الاسم الاجتماعي :</t>
  </si>
  <si>
    <t>العنوان الكامل :</t>
  </si>
  <si>
    <t>الرمز البريدي :</t>
  </si>
  <si>
    <t>عنوان الوكالة :</t>
  </si>
  <si>
    <t>رقم الحساب البنكي أو البريدي :</t>
  </si>
  <si>
    <t>تاريخ بداية النشاط :</t>
  </si>
  <si>
    <t>عدد العمال :</t>
  </si>
  <si>
    <t>المرفقات :</t>
  </si>
  <si>
    <t>نسخة من السجل التجاري أو بطاقة الحرفي</t>
  </si>
  <si>
    <t>نسخة من القانون الأساسي</t>
  </si>
  <si>
    <t>نسخة من البطاقة الجبائیة</t>
  </si>
  <si>
    <t>شھادة الانتساب للصندوق الوطني للضمان الاجتماعي</t>
  </si>
  <si>
    <t>نسخة اصلیة من شھادة میلاد مسیرالمؤسسة</t>
  </si>
  <si>
    <t>صك بریدي او بنكي مشطب</t>
  </si>
  <si>
    <t>ختم و إمضاء المشترك</t>
  </si>
  <si>
    <t>مؤكد بصدق</t>
  </si>
  <si>
    <t>في :</t>
  </si>
  <si>
    <t>ﺑـ :</t>
  </si>
  <si>
    <t>RÉPUBLIQUE ALGÉRIENNE DÉMOCRATIQUE ET POPULAIRE</t>
  </si>
  <si>
    <t>MINISTÈRE DU TRAVAIL, DE L'EMPLOI ET DE LA SÉCURITÉ SOCIALE</t>
  </si>
  <si>
    <t>Caisse Nationale des Congés payés et</t>
  </si>
  <si>
    <t>du Chômage Intempéries des Secteurs</t>
  </si>
  <si>
    <t>du Bâtiment, des Travaux Public et de</t>
  </si>
  <si>
    <t>l'Hydraulique</t>
  </si>
  <si>
    <t>-CACOBATPH -</t>
  </si>
  <si>
    <t>ACCORD POUR PAIEMENT COLLECTIF</t>
  </si>
  <si>
    <t>JE (NOUS) SOUSSIGNÉ (S) :</t>
  </si>
  <si>
    <t>REPRÉSENTANT LES TRAVAILLEURS DE L'ENTREPRISE :</t>
  </si>
  <si>
    <t>ADRESSE :</t>
  </si>
  <si>
    <t>SOUS LE N° :</t>
  </si>
  <si>
    <t>AUTORISONS PAR LE PRÉSENT ACCORD, CACOBATPH A PAYER LE MONTANT</t>
  </si>
  <si>
    <t>DE     NOS     INDEMNITÉS     DES    CONGÉS    PAYÉS    AU    TITRE     DE     L'EXERCICE</t>
  </si>
  <si>
    <t>A NOTRE EMPLOYEUR CITÉ CI-DESSUS.</t>
  </si>
  <si>
    <t>CACHET ET SIGNATURE DE</t>
  </si>
  <si>
    <t>L'EMPLOYEUR</t>
  </si>
  <si>
    <t>CACHET ET SIGNATURE DES REPRÉSENTANTS DES</t>
  </si>
  <si>
    <t>TRAVAILLEURS</t>
  </si>
  <si>
    <t>ENGAGEMENT</t>
  </si>
  <si>
    <t>FONCTION :</t>
  </si>
  <si>
    <t>REPRÉSENTANT (NOM OU RAISON SOCIALE) :</t>
  </si>
  <si>
    <t>N° COTISANT :</t>
  </si>
  <si>
    <t>M'ENGAGE  PAR  LE PRÉSENT  ENGAGEMENT  DE  RÉGLER LES  INDEMNITÉS DES</t>
  </si>
  <si>
    <t>CONGÉS  PAYÉS  AUX  SALARIES  DE  MON  ENTREPRISE  PORTES  SUR  L'ÉTAT  DESCRIPTIF</t>
  </si>
  <si>
    <t>REMIS PAR L'AGENCE DE :</t>
  </si>
  <si>
    <t>EN   CAS   DE   NON   PAIEMENT   DE  TOUTE   INDEMNITÉ  A  UN  SALARIE  POUR</t>
  </si>
  <si>
    <t>N'IMPORTE QUEL MOTIF, JE SUIS TENU DANS L'OBLIGATION DE RESTITUER CETTE  SOMME</t>
  </si>
  <si>
    <t>A LA CACOBATPH.</t>
  </si>
  <si>
    <t>CET ENGAGEMENT EST FAIT POUR SERVIR ET VALOIR CE QUE DE DROIT.</t>
  </si>
  <si>
    <t>CACHET ET SIGNATURE D L'EMPLOYEUR</t>
  </si>
  <si>
    <r>
      <t>C</t>
    </r>
    <r>
      <rPr>
        <b/>
        <sz val="8"/>
        <rFont val="Times New Roman"/>
        <family val="1"/>
      </rPr>
      <t>AISSE</t>
    </r>
    <r>
      <rPr>
        <b/>
        <sz val="10"/>
        <rFont val="Times New Roman"/>
        <family val="1"/>
      </rPr>
      <t xml:space="preserve"> N</t>
    </r>
    <r>
      <rPr>
        <b/>
        <sz val="8"/>
        <rFont val="Times New Roman"/>
        <family val="1"/>
      </rPr>
      <t xml:space="preserve">ATIONALE DES </t>
    </r>
    <r>
      <rPr>
        <b/>
        <sz val="10"/>
        <rFont val="Times New Roman"/>
        <family val="1"/>
      </rPr>
      <t>C</t>
    </r>
    <r>
      <rPr>
        <b/>
        <sz val="8"/>
        <rFont val="Times New Roman"/>
        <family val="1"/>
      </rPr>
      <t>ONGÉS</t>
    </r>
    <r>
      <rPr>
        <b/>
        <sz val="10"/>
        <rFont val="Times New Roman"/>
        <family val="1"/>
      </rPr>
      <t xml:space="preserve"> P</t>
    </r>
    <r>
      <rPr>
        <b/>
        <sz val="8"/>
        <rFont val="Times New Roman"/>
        <family val="1"/>
      </rPr>
      <t xml:space="preserve">AYÉS ET DU </t>
    </r>
    <r>
      <rPr>
        <b/>
        <sz val="10"/>
        <rFont val="Times New Roman"/>
        <family val="1"/>
      </rPr>
      <t>C</t>
    </r>
    <r>
      <rPr>
        <b/>
        <sz val="8"/>
        <rFont val="Times New Roman"/>
        <family val="1"/>
      </rPr>
      <t xml:space="preserve">HOMAGE </t>
    </r>
    <r>
      <rPr>
        <b/>
        <sz val="10"/>
        <rFont val="Times New Roman"/>
        <family val="1"/>
      </rPr>
      <t>I</t>
    </r>
    <r>
      <rPr>
        <b/>
        <sz val="8"/>
        <rFont val="Times New Roman"/>
        <family val="1"/>
      </rPr>
      <t xml:space="preserve">NTEMPÉRIES DES </t>
    </r>
    <r>
      <rPr>
        <b/>
        <sz val="10"/>
        <rFont val="Times New Roman"/>
        <family val="1"/>
      </rPr>
      <t>S</t>
    </r>
    <r>
      <rPr>
        <b/>
        <sz val="8"/>
        <rFont val="Times New Roman"/>
        <family val="1"/>
      </rPr>
      <t xml:space="preserve">ECTEURS DU </t>
    </r>
    <r>
      <rPr>
        <b/>
        <sz val="10"/>
        <rFont val="Times New Roman"/>
        <family val="1"/>
      </rPr>
      <t>B</t>
    </r>
    <r>
      <rPr>
        <b/>
        <sz val="8"/>
        <rFont val="Times New Roman"/>
        <family val="1"/>
      </rPr>
      <t>ATIMENT, DES</t>
    </r>
    <r>
      <rPr>
        <b/>
        <sz val="10"/>
        <rFont val="Times New Roman"/>
        <family val="1"/>
      </rPr>
      <t xml:space="preserve"> T</t>
    </r>
    <r>
      <rPr>
        <b/>
        <sz val="8"/>
        <rFont val="Times New Roman"/>
        <family val="1"/>
      </rPr>
      <t xml:space="preserve">RAVAUX </t>
    </r>
    <r>
      <rPr>
        <b/>
        <sz val="10"/>
        <rFont val="Times New Roman"/>
        <family val="1"/>
      </rPr>
      <t>P</t>
    </r>
    <r>
      <rPr>
        <b/>
        <sz val="8"/>
        <rFont val="Times New Roman"/>
        <family val="1"/>
      </rPr>
      <t>UBLICS ET DE L’</t>
    </r>
    <r>
      <rPr>
        <b/>
        <sz val="10"/>
        <rFont val="Times New Roman"/>
        <family val="1"/>
      </rPr>
      <t>H</t>
    </r>
    <r>
      <rPr>
        <b/>
        <sz val="8"/>
        <rFont val="Times New Roman"/>
        <family val="1"/>
      </rPr>
      <t>YDRAULIQUE</t>
    </r>
  </si>
  <si>
    <t>DÉCLARATION D’ARRÊT DE TRAVAIL PAR SUITES D’INTEMPÉRIES</t>
  </si>
  <si>
    <t>À adresser à la Caisse dans les 48 heures qui suivent l’arrêt de travail</t>
  </si>
  <si>
    <t>AGENCE REGIONALE DE :</t>
  </si>
  <si>
    <t>N° d’Adhérent :</t>
  </si>
  <si>
    <t>Date d’envoi de la déclaration:</t>
  </si>
  <si>
    <r>
      <t>L’Entreprise</t>
    </r>
    <r>
      <rPr>
        <b/>
        <sz val="10.5"/>
        <rFont val="Times New Roman"/>
        <family val="1"/>
      </rPr>
      <t xml:space="preserve"> (1)</t>
    </r>
    <r>
      <rPr>
        <sz val="10.5"/>
        <rFont val="Times New Roman"/>
        <family val="1"/>
      </rPr>
      <t xml:space="preserve"> :</t>
    </r>
  </si>
  <si>
    <r>
      <t>H</t>
    </r>
    <r>
      <rPr>
        <u/>
        <sz val="8.5"/>
        <rFont val="Times New Roman"/>
        <family val="1"/>
      </rPr>
      <t>ORAIRES HABITUELS DE TRAVAIL</t>
    </r>
  </si>
  <si>
    <t>Journée</t>
  </si>
  <si>
    <t>Matin</t>
  </si>
  <si>
    <r>
      <t xml:space="preserve">Chantier </t>
    </r>
    <r>
      <rPr>
        <b/>
        <sz val="10.5"/>
        <rFont val="Times New Roman"/>
        <family val="1"/>
      </rPr>
      <t>(2)</t>
    </r>
    <r>
      <rPr>
        <sz val="10.5"/>
        <rFont val="Times New Roman"/>
        <family val="1"/>
      </rPr>
      <t xml:space="preserve"> :</t>
    </r>
  </si>
  <si>
    <t>DE</t>
  </si>
  <si>
    <t>Commune:</t>
  </si>
  <si>
    <t>; Altitude du chantier :</t>
  </si>
  <si>
    <t>mètres</t>
  </si>
  <si>
    <t>Samedi</t>
  </si>
  <si>
    <t>Désignation du travail interrompu :</t>
  </si>
  <si>
    <t>Dimanche</t>
  </si>
  <si>
    <t>Effectif total du chantier :</t>
  </si>
  <si>
    <t>; Nombre de salariés mis au chômage :</t>
  </si>
  <si>
    <t>Lundi</t>
  </si>
  <si>
    <t>Mardi</t>
  </si>
  <si>
    <t>Nous soussignés déclarons que le travail a été rendu dangereux et/ou impossible conformément aux</t>
  </si>
  <si>
    <t>Mercredi</t>
  </si>
  <si>
    <t>conditions prévues par l'article 4 de l'ordonnance n° 97-01 du 11/01/1997 sur le chantier ci-dessus</t>
  </si>
  <si>
    <t>Jeudi</t>
  </si>
  <si>
    <r>
      <t>désigné. En conséquence le travail a été suspendu le</t>
    </r>
    <r>
      <rPr>
        <b/>
        <sz val="10.5"/>
        <rFont val="Times New Roman"/>
        <family val="1"/>
      </rPr>
      <t xml:space="preserve"> (3) </t>
    </r>
    <r>
      <rPr>
        <sz val="10.5"/>
        <rFont val="Times New Roman"/>
        <family val="1"/>
      </rPr>
      <t>:</t>
    </r>
  </si>
  <si>
    <t>à</t>
  </si>
  <si>
    <t>heures</t>
  </si>
  <si>
    <t>Le travail n’a pas été repris le :</t>
  </si>
  <si>
    <t>premier jour</t>
  </si>
  <si>
    <t>Signature des représentants des travailleurs (5).</t>
  </si>
  <si>
    <t xml:space="preserve">Ouvrable suivant l'arrêt du travail, à l'heure habituelle de reprise. </t>
  </si>
  <si>
    <t>Cachet et signature de l'employeur.</t>
  </si>
  <si>
    <t xml:space="preserve">N.B : La reprise du travil doit être déclarée à la caisse 48 heures au plus tard après l'ouverture du chantier. </t>
  </si>
  <si>
    <r>
      <t>(1)</t>
    </r>
    <r>
      <rPr>
        <sz val="9"/>
        <rFont val="Times New Roman"/>
        <family val="1"/>
      </rPr>
      <t xml:space="preserve">    Raison sociale et adresse complète de l’entreprise;</t>
    </r>
  </si>
  <si>
    <t>Cadre réservé à la caisse</t>
  </si>
  <si>
    <r>
      <t xml:space="preserve">(2) </t>
    </r>
    <r>
      <rPr>
        <sz val="9"/>
        <rFont val="Times New Roman"/>
        <family val="1"/>
      </rPr>
      <t xml:space="preserve">   Identification et adresse complète du chantier, établir une déclaration séparée par chantier;</t>
    </r>
  </si>
  <si>
    <t>Arrêt du Travil N°</t>
  </si>
  <si>
    <t>Observations</t>
  </si>
  <si>
    <r>
      <t xml:space="preserve">(3) </t>
    </r>
    <r>
      <rPr>
        <sz val="9"/>
        <rFont val="Times New Roman"/>
        <family val="1"/>
      </rPr>
      <t xml:space="preserve">   Date (JJMMAA) et heure (HHMM) d’arrêt de chantier;</t>
    </r>
  </si>
  <si>
    <r>
      <t>(4)</t>
    </r>
    <r>
      <rPr>
        <sz val="9"/>
        <rFont val="Times New Roman"/>
        <family val="1"/>
      </rPr>
      <t xml:space="preserve">    Indiquer la nature de l’intempérie (gel, neige, verglas, pluie, inondation, tempête, grand vent);</t>
    </r>
  </si>
  <si>
    <r>
      <t>(5)</t>
    </r>
    <r>
      <rPr>
        <sz val="9"/>
        <rFont val="Times New Roman"/>
        <family val="1"/>
      </rPr>
      <t xml:space="preserve">    Si le chantier n’a pas de représentants des travailleurs, faire signer deux travailleurs présents sur les lieux</t>
    </r>
  </si>
  <si>
    <t xml:space="preserve">     au moment de l’arrêt du chantier;</t>
  </si>
  <si>
    <t>CHOM-INTEMP N°1</t>
  </si>
  <si>
    <t>AVIS DE REPRISE DE TRAVAIL</t>
  </si>
  <si>
    <t>À adresser à la Caisse 48 heures au plus tard après l’ouverture du chantier</t>
  </si>
  <si>
    <r>
      <t xml:space="preserve">Chantier </t>
    </r>
    <r>
      <rPr>
        <b/>
        <sz val="10.5"/>
        <rFont val="Times New Roman"/>
        <family val="1"/>
      </rPr>
      <t>(1)</t>
    </r>
    <r>
      <rPr>
        <sz val="10.5"/>
        <rFont val="Times New Roman"/>
        <family val="1"/>
      </rPr>
      <t xml:space="preserve"> :</t>
    </r>
  </si>
  <si>
    <r>
      <t xml:space="preserve">Date d’envoi de la déclaration d’arrêt </t>
    </r>
    <r>
      <rPr>
        <b/>
        <sz val="10.5"/>
        <rFont val="Times New Roman"/>
        <family val="1"/>
      </rPr>
      <t>(1)</t>
    </r>
    <r>
      <rPr>
        <sz val="10.5"/>
        <rFont val="Times New Roman"/>
        <family val="1"/>
      </rPr>
      <t>:</t>
    </r>
  </si>
  <si>
    <r>
      <t xml:space="preserve">Je soussigné </t>
    </r>
    <r>
      <rPr>
        <b/>
        <sz val="10.5"/>
        <rFont val="Times New Roman"/>
        <family val="1"/>
      </rPr>
      <t>(2)</t>
    </r>
    <r>
      <rPr>
        <sz val="10.5"/>
        <rFont val="Times New Roman"/>
        <family val="1"/>
      </rPr>
      <t>:</t>
    </r>
  </si>
  <si>
    <r>
      <t xml:space="preserve">déclare que le travail suspendu sur le chantier ci-dessus désigné a été repris par l’ensemble du personnel / une partie du personnel </t>
    </r>
    <r>
      <rPr>
        <b/>
        <sz val="10.5"/>
        <rFont val="Times New Roman"/>
        <family val="1"/>
      </rPr>
      <t>(3)</t>
    </r>
  </si>
  <si>
    <r>
      <t>Le</t>
    </r>
    <r>
      <rPr>
        <b/>
        <sz val="10.5"/>
        <rFont val="Times New Roman"/>
        <family val="1"/>
      </rPr>
      <t xml:space="preserve"> (4)</t>
    </r>
    <r>
      <rPr>
        <sz val="10.5"/>
        <rFont val="Times New Roman"/>
        <family val="1"/>
      </rPr>
      <t xml:space="preserve"> :</t>
    </r>
  </si>
  <si>
    <t>heures.</t>
  </si>
  <si>
    <t>Fait le :</t>
  </si>
  <si>
    <t>cachet et signature de l'employeur</t>
  </si>
  <si>
    <t>N.B: Le bordereau de paiements et l’état des travailleurs indemnisés doivent parvenir à la Caisse 30 jours</t>
  </si>
  <si>
    <t>au plus tard après l’arrêt de chantier.</t>
  </si>
  <si>
    <r>
      <t>(1)</t>
    </r>
    <r>
      <rPr>
        <sz val="9"/>
        <rFont val="Times New Roman"/>
        <family val="1"/>
      </rPr>
      <t xml:space="preserve">  Les mêmes dénominations que celles portées sur la déclaration d’arrêt de travail, chaque chantier fait l’objet</t>
    </r>
  </si>
  <si>
    <t xml:space="preserve">       d’un avis de reprise distinct;</t>
  </si>
  <si>
    <r>
      <t xml:space="preserve">(2) </t>
    </r>
    <r>
      <rPr>
        <sz val="9"/>
        <rFont val="Times New Roman"/>
        <family val="1"/>
      </rPr>
      <t xml:space="preserve"> Nom et prénom de l'employeur ou son représentant sur le chantier;</t>
    </r>
  </si>
  <si>
    <r>
      <t>(3)</t>
    </r>
    <r>
      <rPr>
        <sz val="9"/>
        <rFont val="Times New Roman"/>
        <family val="1"/>
      </rPr>
      <t xml:space="preserve">  Rayer la mention inutile;</t>
    </r>
  </si>
  <si>
    <r>
      <t>(4)</t>
    </r>
    <r>
      <rPr>
        <sz val="9"/>
        <rFont val="Times New Roman"/>
        <family val="1"/>
      </rPr>
      <t xml:space="preserve">  Date (JJMMAA) et heure (HHMM) de la reprise du travail;</t>
    </r>
  </si>
  <si>
    <t>CHOM-INTEMP N°2</t>
  </si>
  <si>
    <t xml:space="preserve">Bordereau de paiements des indémnités de chômage intempirés  </t>
  </si>
  <si>
    <t>BORDEREAU DE PAIEMENTS DES INDEMNITÉS DE CHÔMAGE INTEMPÉRIES</t>
  </si>
  <si>
    <t>À transmettre à la Caisse en double exemplaire, 30 jours au plus tard après la reprise du travail</t>
  </si>
  <si>
    <t>IMPORTANT</t>
  </si>
  <si>
    <r>
      <t>(1)</t>
    </r>
    <r>
      <rPr>
        <sz val="10.5"/>
        <rFont val="Times New Roman"/>
        <family val="1"/>
      </rPr>
      <t xml:space="preserve"> N° d’Adhérent:</t>
    </r>
  </si>
  <si>
    <t>L’Entreprise:</t>
  </si>
  <si>
    <t>Je soussigné :</t>
  </si>
  <si>
    <t>Soir</t>
  </si>
  <si>
    <t>Le Chantier:</t>
  </si>
  <si>
    <t>déclare sincère et  véritable la  déclaration</t>
  </si>
  <si>
    <t>Nature de l’Intempéries:</t>
  </si>
  <si>
    <t>ci-contre; je certifie que l’intempérie s’est</t>
  </si>
  <si>
    <t>Arrêt de travail le:</t>
  </si>
  <si>
    <t>à :</t>
  </si>
  <si>
    <t>bien manifesté pendant les jours indiqués,</t>
  </si>
  <si>
    <t>Reprise du travail pour</t>
  </si>
  <si>
    <t>que le travail a été repris le :</t>
  </si>
  <si>
    <t>Une partie du personnel le :</t>
  </si>
  <si>
    <t>Marcredi</t>
  </si>
  <si>
    <t>que les travailleurs portés sur l’état ci-joint</t>
  </si>
  <si>
    <t>comptent bien 200 heures de travail au</t>
  </si>
  <si>
    <t>L’ensemble du personnel le :</t>
  </si>
  <si>
    <t>moins au cours des deux derniers mois</t>
  </si>
  <si>
    <r>
      <t xml:space="preserve">(2) </t>
    </r>
    <r>
      <rPr>
        <sz val="10.5"/>
        <rFont val="Times New Roman"/>
        <family val="1"/>
      </rPr>
      <t>Total des sommes versées à nos personnels suivant état ci-joint:</t>
    </r>
  </si>
  <si>
    <t>dans une entreprise assujettie au chômage</t>
  </si>
  <si>
    <t>intempéries et ont bénéficié de moins de</t>
  </si>
  <si>
    <t>Cadre réservé à la Caisse</t>
  </si>
  <si>
    <t>200 heures d’indemnités de chômage</t>
  </si>
  <si>
    <t>Arrêt de Travail N°</t>
  </si>
  <si>
    <t>Total des sommes versées au titre des charges sociales (26%):</t>
  </si>
  <si>
    <t>intempéries au cours de l’exercice annuel.</t>
  </si>
  <si>
    <t>Fait à :</t>
  </si>
  <si>
    <t>le:</t>
  </si>
  <si>
    <t>L’employeur (cachet et signature)</t>
  </si>
  <si>
    <t>Total des sommes versées au titre du chômage intempéries (0.375%):</t>
  </si>
  <si>
    <t>ORDONNANCEMENT</t>
  </si>
  <si>
    <t>BON A PAYER</t>
  </si>
  <si>
    <t>LE DIRECTEUR</t>
  </si>
  <si>
    <t xml:space="preserve">L’AGENT CHARGE DES </t>
  </si>
  <si>
    <t>Total des sommes versées au titre du congé payé (12.21%):</t>
  </si>
  <si>
    <t>OPERATIONS FINANCIERES</t>
  </si>
  <si>
    <t>N.B: Joindre l’état nominatif des travailleurs</t>
  </si>
  <si>
    <r>
      <t>(1)</t>
    </r>
    <r>
      <rPr>
        <sz val="8.5"/>
        <rFont val="Times New Roman"/>
        <family val="1"/>
      </rPr>
      <t xml:space="preserve">  Les mêmes dénominations que celles portées sur la déclaration d’arrêt de travail;</t>
    </r>
  </si>
  <si>
    <t>indemnisés (imprimé CHOM-INTEMP N°3/2).</t>
  </si>
  <si>
    <r>
      <t>(2)</t>
    </r>
    <r>
      <rPr>
        <sz val="8.5"/>
        <rFont val="Times New Roman"/>
        <family val="1"/>
      </rPr>
      <t xml:space="preserve">  Montant en lettres et en chiffres;</t>
    </r>
  </si>
  <si>
    <t>CHOM-INTEMP N°3/1</t>
  </si>
  <si>
    <t>À transmettre à la Caisse en double exemplaire, 30 jours au plus tard après l’arrêt de chantier</t>
  </si>
  <si>
    <t>N°Employeur :</t>
  </si>
  <si>
    <t>Indemnisation pour intempéries Du :</t>
  </si>
  <si>
    <t>Chantier N° :</t>
  </si>
  <si>
    <t>Page :</t>
  </si>
  <si>
    <t>/</t>
  </si>
  <si>
    <t>Numéro de sécurité</t>
  </si>
  <si>
    <t>Nom et Prénom des</t>
  </si>
  <si>
    <t>Date de</t>
  </si>
  <si>
    <t>Activité du Salarié</t>
  </si>
  <si>
    <t>Date</t>
  </si>
  <si>
    <t>Date des Jours Chômés</t>
  </si>
  <si>
    <t>Nombre d’Heures</t>
  </si>
  <si>
    <t>Salaire</t>
  </si>
  <si>
    <t>Montant des</t>
  </si>
  <si>
    <r>
      <t xml:space="preserve">sociale SS </t>
    </r>
    <r>
      <rPr>
        <b/>
        <sz val="10"/>
        <rFont val="Times New Roman"/>
        <family val="1"/>
      </rPr>
      <t>(1)</t>
    </r>
  </si>
  <si>
    <t>travailleurs</t>
  </si>
  <si>
    <t>Naissance</t>
  </si>
  <si>
    <t>d’Embauche</t>
  </si>
  <si>
    <r>
      <t xml:space="preserve">Indemnisés </t>
    </r>
    <r>
      <rPr>
        <b/>
        <sz val="10"/>
        <rFont val="Times New Roman"/>
        <family val="1"/>
      </rPr>
      <t>(2)</t>
    </r>
  </si>
  <si>
    <r>
      <t>Indemnisées</t>
    </r>
    <r>
      <rPr>
        <b/>
        <sz val="10"/>
        <rFont val="Times New Roman"/>
        <family val="1"/>
      </rPr>
      <t xml:space="preserve"> (3)</t>
    </r>
  </si>
  <si>
    <r>
      <t>Horaire</t>
    </r>
    <r>
      <rPr>
        <b/>
        <sz val="10"/>
        <rFont val="Times New Roman"/>
        <family val="1"/>
      </rPr>
      <t xml:space="preserve"> (4)</t>
    </r>
  </si>
  <si>
    <r>
      <t xml:space="preserve">Indemnités </t>
    </r>
    <r>
      <rPr>
        <b/>
        <sz val="10"/>
        <rFont val="Times New Roman"/>
        <family val="1"/>
      </rPr>
      <t>(5)</t>
    </r>
  </si>
  <si>
    <r>
      <t>T</t>
    </r>
    <r>
      <rPr>
        <b/>
        <sz val="8"/>
        <rFont val="Times New Roman"/>
        <family val="1"/>
      </rPr>
      <t>OTAL DE LA PAGE :</t>
    </r>
  </si>
  <si>
    <t>Cachet et signature de l’employeur</t>
  </si>
  <si>
    <t>NB: L’Employeur est tenu de remettre au travailleur qui quitte l’entreprise une attestation portant les</t>
  </si>
  <si>
    <t>périodes et le nombre d’heures de chômage intempéries indemnisées à celui-ci au cours de l’année civile</t>
  </si>
  <si>
    <t>(du 1er Janvier au 31 Décembre) et pendant sa présence au sien de l’entreprise.</t>
  </si>
  <si>
    <r>
      <t xml:space="preserve">(1)  </t>
    </r>
    <r>
      <rPr>
        <sz val="8.5"/>
        <rFont val="Times New Roman"/>
        <family val="1"/>
      </rPr>
      <t>Inscrire les numéros de sécurités sociales complètes et bien structurées, une seule ligne par salarié;</t>
    </r>
  </si>
  <si>
    <r>
      <t xml:space="preserve">(2)  </t>
    </r>
    <r>
      <rPr>
        <sz val="8.5"/>
        <rFont val="Times New Roman"/>
        <family val="1"/>
      </rPr>
      <t>Date d’arrêt et de reprise de travail par salarié (JJMMAA);</t>
    </r>
  </si>
  <si>
    <t>B . P N° :</t>
  </si>
  <si>
    <t>Montant :</t>
  </si>
  <si>
    <r>
      <t xml:space="preserve">(3)  </t>
    </r>
    <r>
      <rPr>
        <sz val="8.5"/>
        <rFont val="Times New Roman"/>
        <family val="1"/>
      </rPr>
      <t>Nombre d'heures d'arrêt après déduction du délai de carence;</t>
    </r>
  </si>
  <si>
    <r>
      <t xml:space="preserve">(4)  </t>
    </r>
    <r>
      <rPr>
        <sz val="8"/>
        <rFont val="Times New Roman"/>
        <family val="1"/>
      </rPr>
      <t>Salaire horaire soumis aux cotisations sociales, perçu par le travailleur à la veille de l’interruption de travail;</t>
    </r>
  </si>
  <si>
    <t xml:space="preserve">Nbr. de feuillets :  </t>
  </si>
  <si>
    <t>Vérifie le :</t>
  </si>
  <si>
    <r>
      <t xml:space="preserve">(5)  </t>
    </r>
    <r>
      <rPr>
        <sz val="8.5"/>
        <rFont val="Times New Roman"/>
        <family val="1"/>
      </rPr>
      <t>Salaire horaire x nombre d’heures indemnisées x 75% ;</t>
    </r>
  </si>
  <si>
    <t>CHOM-INTEMP N°3/2</t>
  </si>
  <si>
    <t>BASE DE DONNÉES</t>
  </si>
  <si>
    <t>Paiement collectif :</t>
  </si>
  <si>
    <t>Chômage intempéries</t>
  </si>
  <si>
    <t>Liste nominative des chômages intempéres</t>
  </si>
  <si>
    <t>Retour</t>
  </si>
  <si>
    <t>Congé payé :</t>
  </si>
  <si>
    <t>Chômage d'intempéries :</t>
  </si>
  <si>
    <t>R 38</t>
  </si>
  <si>
    <t>État récapitulatif CACOBATPH</t>
  </si>
  <si>
    <t>Suivant comptabilité</t>
  </si>
  <si>
    <t xml:space="preserve">Suivant déclarations </t>
  </si>
  <si>
    <t>OPRIBAT</t>
  </si>
  <si>
    <t>Part ouvriére</t>
  </si>
  <si>
    <t>TOTAL COTI.</t>
  </si>
  <si>
    <t>Tableau annuel comparatif des déclarations</t>
  </si>
  <si>
    <t>Chômage intempé.</t>
  </si>
  <si>
    <t>Mouvement des salariés</t>
  </si>
  <si>
    <t xml:space="preserve">Part patronal </t>
  </si>
  <si>
    <t>Montant versé à déduire :</t>
  </si>
  <si>
    <t>La Base de données</t>
  </si>
  <si>
    <t>Base de données</t>
  </si>
  <si>
    <t>La base de données</t>
  </si>
  <si>
    <t>Montant du chômage intempérie versé à déduire :</t>
  </si>
  <si>
    <t>La base de donnée</t>
  </si>
  <si>
    <t>Part patronale</t>
  </si>
  <si>
    <t>NAP :</t>
  </si>
  <si>
    <r>
      <t xml:space="preserve">Déclaration concerne le secteur du BTPH      </t>
    </r>
    <r>
      <rPr>
        <b/>
        <i/>
        <sz val="10"/>
        <color indexed="9"/>
        <rFont val="Arial"/>
        <family val="2"/>
      </rPr>
      <t xml:space="preserve"> - CNAS . CACOBATPH - </t>
    </r>
  </si>
  <si>
    <t>Type de déclaration</t>
  </si>
  <si>
    <t>Trimestrielle</t>
  </si>
  <si>
    <t>Attestation de travail et de salaire - ATS -</t>
  </si>
  <si>
    <t>3- Autres imprimés de la CNAS</t>
  </si>
  <si>
    <t>3- Autres imprimés de la CACOBATPH</t>
  </si>
  <si>
    <t>2- État récapitulatif des déclarations CACOBATPH</t>
  </si>
  <si>
    <t>Effectif total N-1 :</t>
  </si>
  <si>
    <t>La CNAS</t>
  </si>
  <si>
    <t>La CACOBATPH</t>
  </si>
  <si>
    <t>Verso</t>
  </si>
  <si>
    <t>الضمـان الاجتمـاعي</t>
  </si>
  <si>
    <t>شهـادة العـمـل و الاجــر</t>
  </si>
  <si>
    <t>SECURITÉ SOCIALE</t>
  </si>
  <si>
    <t>ATTESTATION</t>
  </si>
  <si>
    <t>وكالة :</t>
  </si>
  <si>
    <t>DU  TRAVAIL  ET  DE  SALAIRE</t>
  </si>
  <si>
    <t>Centre de paiement :</t>
  </si>
  <si>
    <t>مركز الدفع :</t>
  </si>
  <si>
    <t>هويـة رب الـعـمـل</t>
  </si>
  <si>
    <t>IDENTIFICATION DE L'EMPLOYEUR</t>
  </si>
  <si>
    <t>Nom et prénom :</t>
  </si>
  <si>
    <t>الاسم و اللقب :</t>
  </si>
  <si>
    <t>ou</t>
  </si>
  <si>
    <t>n° de l'adhérent</t>
  </si>
  <si>
    <t>رقـم الـمنخـرط</t>
  </si>
  <si>
    <t>أو</t>
  </si>
  <si>
    <t>Raison sociale :</t>
  </si>
  <si>
    <t>الطبيعة الاجتماعية :</t>
  </si>
  <si>
    <t>العنوان :</t>
  </si>
  <si>
    <t>هويــة الأجـيــــــر</t>
  </si>
  <si>
    <t>IDENTIFICATION DU SALARIÉ</t>
  </si>
  <si>
    <t>Nom:</t>
  </si>
  <si>
    <t>الاسم :</t>
  </si>
  <si>
    <t>n° d'immatriculation</t>
  </si>
  <si>
    <t>رقـم التسجيـل</t>
  </si>
  <si>
    <t>اللقب :</t>
  </si>
  <si>
    <t>Né(e) le :</t>
  </si>
  <si>
    <t>بــ :</t>
  </si>
  <si>
    <t>تاريخ الازدياد :</t>
  </si>
  <si>
    <t>Profession :</t>
  </si>
  <si>
    <t>المهنة :</t>
  </si>
  <si>
    <t>المعلومات الضرورية لدراسة الحقوق</t>
  </si>
  <si>
    <t>RENSEIGNEMENTS NÉCESSAIRES POUR L'ÉTUDE DES DROITS</t>
  </si>
  <si>
    <t>Date de recrutement :</t>
  </si>
  <si>
    <t>تاريخ التوظيف :</t>
  </si>
  <si>
    <t>Date du dernier jour de travail :</t>
  </si>
  <si>
    <t>تاريخ اَخر يوم عمل :</t>
  </si>
  <si>
    <t>Date de reprise de travail :</t>
  </si>
  <si>
    <t>تاريخ استئناف العمل :</t>
  </si>
  <si>
    <t>L'intéressé(e) n'a pas repris son travail à ce jour :</t>
  </si>
  <si>
    <t>المعني(ة) بالامر لم يستأنف العمل الى يومنا هذا :</t>
  </si>
  <si>
    <t xml:space="preserve">EN CAS D'ARRET DE TRAVAIL </t>
  </si>
  <si>
    <t>L'assuré(e) a travaillé pendant :</t>
  </si>
  <si>
    <t>jours</t>
  </si>
  <si>
    <t>ساعة</t>
  </si>
  <si>
    <t>يوما</t>
  </si>
  <si>
    <t>المؤمن اشتغل لمدة :</t>
  </si>
  <si>
    <t>du :</t>
  </si>
  <si>
    <t>au :</t>
  </si>
  <si>
    <t>الى :</t>
  </si>
  <si>
    <t>من :</t>
  </si>
  <si>
    <t>au cours des 03 mois ou des 12 mois de date à date précédant</t>
  </si>
  <si>
    <t>خلال (3) الثلاثة أشهر أو اثني (12) عشر شهرا من التاريخ</t>
  </si>
  <si>
    <t>la constatation de la maladie ou de la grossesse.</t>
  </si>
  <si>
    <t>الى التاريخ الذي سبق معاينة المرض أو الحمل.</t>
  </si>
  <si>
    <t>DÉPASSANT 06 MOIS OU EN CAS D'INVALIDITÉ</t>
  </si>
  <si>
    <t>au cours des 12 mois ou des 03 années précédant</t>
  </si>
  <si>
    <t>خلال الثني عشر (12) شهرا أو (3) الثلاث سنوات التى</t>
  </si>
  <si>
    <t>la constatation de la maladie.</t>
  </si>
  <si>
    <t>سبقت معاينة المرض.</t>
  </si>
  <si>
    <t>Imp. CNAS 12/92    -    AS 8</t>
  </si>
  <si>
    <r>
      <t xml:space="preserve">في حالة التوقف عن العمل لمدة تقل عن </t>
    </r>
    <r>
      <rPr>
        <b/>
        <sz val="12"/>
        <color indexed="63"/>
        <rFont val="Times New Roman"/>
        <family val="1"/>
      </rPr>
      <t>6</t>
    </r>
    <r>
      <rPr>
        <b/>
        <sz val="12"/>
        <color indexed="63"/>
        <rFont val="Arial"/>
        <family val="2"/>
      </rPr>
      <t xml:space="preserve"> أشهر أو في حالة الأمومة</t>
    </r>
  </si>
  <si>
    <r>
      <t>D'UNE DUR</t>
    </r>
    <r>
      <rPr>
        <b/>
        <sz val="9"/>
        <color indexed="63"/>
        <rFont val="Arial"/>
      </rPr>
      <t>É</t>
    </r>
    <r>
      <rPr>
        <b/>
        <sz val="9"/>
        <color indexed="63"/>
        <rFont val="Times New Roman"/>
        <family val="1"/>
      </rPr>
      <t xml:space="preserve">E INFERIEUR </t>
    </r>
    <r>
      <rPr>
        <b/>
        <sz val="9"/>
        <color indexed="63"/>
        <rFont val="Arial"/>
      </rPr>
      <t>À</t>
    </r>
    <r>
      <rPr>
        <b/>
        <sz val="9"/>
        <color indexed="63"/>
        <rFont val="Times New Roman"/>
        <family val="1"/>
      </rPr>
      <t xml:space="preserve"> 06 MOIS ET EN CAS DE MATERNIT</t>
    </r>
    <r>
      <rPr>
        <b/>
        <sz val="9"/>
        <color indexed="63"/>
        <rFont val="Arial"/>
      </rPr>
      <t>É</t>
    </r>
  </si>
  <si>
    <r>
      <t xml:space="preserve">في حالة التوقف عن العمل أكثر من </t>
    </r>
    <r>
      <rPr>
        <b/>
        <sz val="12"/>
        <color indexed="63"/>
        <rFont val="Times New Roman"/>
        <family val="1"/>
      </rPr>
      <t>6</t>
    </r>
    <r>
      <rPr>
        <b/>
        <sz val="12"/>
        <color indexed="63"/>
        <rFont val="Arial"/>
        <family val="2"/>
      </rPr>
      <t xml:space="preserve"> أشهر أو في حالة العجز</t>
    </r>
  </si>
  <si>
    <t>Recto</t>
  </si>
  <si>
    <t xml:space="preserve">   طبقا لدفتر الحساب يؤخذ مبلغ الاجور المقبوضة و الفترات المناسبة في الجدول التالي : (1)</t>
  </si>
  <si>
    <t xml:space="preserve">Conformément au livre de paie, le montant des salaires perçus et les périodes correspondantes sont portés sur le tableau ci-après : (1). </t>
  </si>
  <si>
    <t>الشهر و السنة اللذان يؤخذان كمرجع</t>
  </si>
  <si>
    <t>عدد الايام المعمول بها</t>
  </si>
  <si>
    <t>سبب الغيابات</t>
  </si>
  <si>
    <t>الاجر الخاضع للاشتراك</t>
  </si>
  <si>
    <t>مبلغ الاشتراك (حصة العامل)</t>
  </si>
  <si>
    <t>Mois et année de référence</t>
  </si>
  <si>
    <t>Nombre de jours travaillés</t>
  </si>
  <si>
    <t>Motif absences</t>
  </si>
  <si>
    <t>Salaire soumis à cotisations (1)</t>
  </si>
  <si>
    <t>Montant de la cotisation (part ouvrière)</t>
  </si>
  <si>
    <t>, Le :</t>
  </si>
  <si>
    <t>حرر بـ :</t>
  </si>
  <si>
    <t>Nom, prénom et qualité</t>
  </si>
  <si>
    <t>إسم و لقب و صفة الموقع :</t>
  </si>
  <si>
    <t>du signataire :</t>
  </si>
  <si>
    <t xml:space="preserve">Cachet de l'employeur </t>
  </si>
  <si>
    <t>ختم صاحب العمل ،</t>
  </si>
  <si>
    <t>Signataire ,</t>
  </si>
  <si>
    <t>الامـضــــاء ،</t>
  </si>
  <si>
    <t xml:space="preserve">(1) Indiquer les salaires tels qu'ils figurent sur les fiches de paie correspondantes  </t>
  </si>
  <si>
    <t xml:space="preserve">أذكر الاجور كما هي مبينة في بطاقة الأجر الموافقة لـ : </t>
  </si>
  <si>
    <t xml:space="preserve">      • au mois précédant l'arrêt de travail, en cas de maladie, de maternité, ou de décès,</t>
  </si>
  <si>
    <t xml:space="preserve">خلال الشهر الذي يلي التوقف عن العمل. في حالة مرض، أمومة، أو وفاة.    </t>
  </si>
  <si>
    <t>•</t>
  </si>
  <si>
    <t xml:space="preserve">      • aux 12 mois précédant l'arrêt de travail, en cas d'invalidité,</t>
  </si>
  <si>
    <t xml:space="preserve">خلال 12 شهرا التي تلي التوقف عن العمل في حالة العجز.    </t>
  </si>
  <si>
    <t xml:space="preserve">      • aux 12 mois précédant l'accident de travail.</t>
  </si>
  <si>
    <t xml:space="preserve">خلال 12 شهرا التي تلي حادث العمل.    </t>
  </si>
  <si>
    <t>هام : كل شخص يقوم بتزوير أو يدلي بتصريحات غير صحيحة يعاقب من طرف القانون.</t>
  </si>
  <si>
    <r>
      <t xml:space="preserve">IMPORTANT </t>
    </r>
    <r>
      <rPr>
        <b/>
        <sz val="11"/>
        <rFont val="Times New Roman"/>
        <family val="1"/>
      </rPr>
      <t xml:space="preserve">: </t>
    </r>
    <r>
      <rPr>
        <sz val="11"/>
        <rFont val="Times New Roman"/>
        <family val="1"/>
      </rPr>
      <t xml:space="preserve">La loi punit quiconque se rend coupable de fraude ou de fausse déclaration. </t>
    </r>
  </si>
  <si>
    <t>Page 4</t>
  </si>
  <si>
    <t>Page 1</t>
  </si>
  <si>
    <t>Page 2</t>
  </si>
  <si>
    <t>Page 3</t>
  </si>
  <si>
    <t xml:space="preserve">Chomage d'intemp. </t>
  </si>
  <si>
    <t>Congé</t>
  </si>
  <si>
    <t>Nombre ass.</t>
  </si>
  <si>
    <t>Inte.</t>
  </si>
  <si>
    <t>Écart</t>
  </si>
  <si>
    <t>Accueil</t>
  </si>
  <si>
    <t>Page d'accueil</t>
  </si>
  <si>
    <t>1- La déclaration de cotisations CNAS</t>
  </si>
  <si>
    <t>La déclaration d'assiette de cotisations  CNAS</t>
  </si>
  <si>
    <t>1- La déclaration de cotisations CACOBATPH</t>
  </si>
  <si>
    <t>La déclaration d'assiette de cotisations  CACOBATPH</t>
  </si>
  <si>
    <t>La DAC</t>
  </si>
  <si>
    <t>Édition du :</t>
  </si>
  <si>
    <t>Attestations et Certificat de travail</t>
  </si>
  <si>
    <t>Attestation de travail</t>
  </si>
  <si>
    <t>Certificat de travail</t>
  </si>
  <si>
    <t>Alger le : 00/00/0000</t>
  </si>
  <si>
    <t>N° adhérent :</t>
  </si>
  <si>
    <t>ATTESTATIONS DE TRAVAIL</t>
  </si>
  <si>
    <t>CERTIFICAT DE TRAVAIL</t>
  </si>
  <si>
    <t>Attestation et Certificat de travail</t>
  </si>
  <si>
    <t>O.PRE.BA</t>
  </si>
  <si>
    <t>07598192  36</t>
  </si>
  <si>
    <t>301</t>
  </si>
  <si>
    <t>331</t>
  </si>
  <si>
    <t>BISKRA</t>
  </si>
  <si>
    <t>AVENUE ZAATCHA BISKRA   07000</t>
  </si>
  <si>
    <t>001 007090300000072- 77</t>
  </si>
  <si>
    <t>Mouvement de la période :</t>
  </si>
  <si>
    <t>R 10</t>
  </si>
  <si>
    <t>CHEQUE</t>
  </si>
  <si>
    <t xml:space="preserve">      NET PAYE</t>
  </si>
  <si>
    <t xml:space="preserve">   IRG</t>
  </si>
  <si>
    <t xml:space="preserve">   SOUMIS IRG</t>
  </si>
  <si>
    <t xml:space="preserve">    S/S 9 %</t>
  </si>
  <si>
    <t>SOUMIS SS</t>
  </si>
  <si>
    <t xml:space="preserve">    IND/Z</t>
  </si>
  <si>
    <t xml:space="preserve">         S/B</t>
  </si>
  <si>
    <t xml:space="preserve">   N/J</t>
  </si>
  <si>
    <t>JANVIER</t>
  </si>
  <si>
    <t>TOTAL</t>
  </si>
  <si>
    <t>FEVRIER</t>
  </si>
  <si>
    <t>MARS</t>
  </si>
  <si>
    <t>TOTAL SOUMIS SS</t>
  </si>
  <si>
    <t>CNAS</t>
  </si>
  <si>
    <t xml:space="preserve">       TOTAL</t>
  </si>
  <si>
    <t>CACOBATH</t>
  </si>
  <si>
    <t xml:space="preserve">     TOTAL</t>
  </si>
  <si>
    <t xml:space="preserve"> </t>
  </si>
  <si>
    <t>JUILLET</t>
  </si>
  <si>
    <t>AOUT</t>
  </si>
  <si>
    <t>SEPTEMPRE</t>
  </si>
  <si>
    <t>OCTOBRE</t>
  </si>
  <si>
    <t>NOVEMBRE</t>
  </si>
  <si>
    <t>RUE 1 NOVEMBRE 54</t>
  </si>
  <si>
    <t>SARL AUDIT  T2/2015</t>
  </si>
  <si>
    <t>SARL AUDIT  T3/2015</t>
  </si>
  <si>
    <t>SARL AUDIT  T4/2015</t>
  </si>
  <si>
    <t>SADEK BRAHIMI</t>
  </si>
  <si>
    <t>RAIS MBOULHI</t>
  </si>
  <si>
    <t>FIGHOULI REDOUANE</t>
  </si>
  <si>
    <t>BENTALEB ZIDANE</t>
  </si>
  <si>
    <t>MEHREZ REYAD</t>
  </si>
  <si>
    <t>SOUDANI MESSAOUD</t>
  </si>
  <si>
    <t>CHAOUCHI HADJ</t>
  </si>
  <si>
    <t>T12018</t>
  </si>
  <si>
    <t>30/04/2018</t>
  </si>
  <si>
    <t>biskra</t>
  </si>
  <si>
    <t>BADR N° 123456</t>
  </si>
  <si>
    <t>107000</t>
  </si>
  <si>
    <t>CENT VINGT SEPT MILLE HUIT CENT OUNZE DINARS ET 72 CNTS</t>
  </si>
  <si>
    <t>QUARANTE SEPT MILLE  CENT CINQUENTE ET UN DINARS ET 72 CNTS</t>
  </si>
  <si>
    <t>ZAID MASTER</t>
  </si>
  <si>
    <t>AMAR MASTER</t>
  </si>
  <si>
    <t>SEPTEMBRE</t>
  </si>
  <si>
    <t>ADEL  MASTER</t>
  </si>
  <si>
    <t>MOHAMED SALAH</t>
  </si>
  <si>
    <t>SAMIA WARDI</t>
  </si>
  <si>
    <t>E</t>
  </si>
  <si>
    <t>KHAOULA MANSOURI</t>
  </si>
  <si>
    <t>ZOHAIR BOURMEL</t>
  </si>
  <si>
    <t>DECEMBRE</t>
  </si>
  <si>
    <t>902726003054</t>
  </si>
  <si>
    <t>SAMIR</t>
  </si>
  <si>
    <t>DELMI</t>
  </si>
  <si>
    <t>CHEF PRODUCTION</t>
  </si>
  <si>
    <t>01/01/2019</t>
  </si>
  <si>
    <t>28/07/1982</t>
  </si>
  <si>
    <t>SETIF</t>
  </si>
  <si>
    <t>RUE LA MADRAK SENBOUL SETIF</t>
  </si>
  <si>
    <t>SARL TRB GROUPE</t>
  </si>
  <si>
    <t>IMPORT EXPORT MAT AGRICOLE</t>
  </si>
  <si>
    <t>MOHAMED CHOKRI</t>
  </si>
  <si>
    <t>883084000940</t>
  </si>
  <si>
    <t>SARL TRB GROUPE  T1/2021</t>
  </si>
  <si>
    <t>T12021</t>
  </si>
  <si>
    <t>30/04/2021</t>
  </si>
  <si>
    <t>903084000940</t>
  </si>
  <si>
    <t>BEN ALIA RABEH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</si>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</sst>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8" formatCode="#,##0.00\ &quot;€&quot;;[Red]\-#,##0.00\ &quot;€&quot;"/>
    <numFmt numFmtId="43" formatCode="_-* #,##0.00\ _€_-;\-* #,##0.00\ _€_-;_-* &quot;-&quot;??\ _€_-;_-@_-"/>
    <numFmt numFmtId="164" formatCode="#,##0.00_ ;\-#,##0.00\ "/>
    <numFmt numFmtId="165" formatCode="dd/mm/yy;@"/>
    <numFmt numFmtId="166" formatCode="_-* #,##0_-;_-* #,##0\-;_-* &quot;-&quot;??_-;_-@_-"/>
    <numFmt numFmtId="167" formatCode="_-* #,##0.00_-;_-* #,##0.00\-;_-* &quot;-&quot;??_-;_-@_-"/>
    <numFmt numFmtId="168" formatCode="00"/>
    <numFmt numFmtId="169" formatCode="#,##0.00_ ;[Red]\-#,##0.00\ "/>
    <numFmt numFmtId="170" formatCode="#,##0.00;[Red]#,##0.00"/>
    <numFmt numFmtId="171" formatCode="0,000,000,000"/>
    <numFmt numFmtId="172" formatCode="0\0\ \0\ \0\ \0\ \0\ 0\ 0"/>
    <numFmt numFmtId="173" formatCode="0\ 0\0\ \0\ \0\ \0\ 0\ 0"/>
    <numFmt numFmtId="174" formatCode="#,##0.00\ _€"/>
    <numFmt numFmtId="175" formatCode="#,##0.0000;[Red]#,##0.0000"/>
    <numFmt numFmtId="176" formatCode="#,##0.0000"/>
    <numFmt numFmtId="177" formatCode="0.00_ ;[Red]\-0.00\ "/>
  </numFmts>
  <fonts count="162" x14ac:knownFonts="1">
    <font>
      <sz val="10"/>
      <name val="Arial"/>
    </font>
    <font>
      <sz val="10"/>
      <name val="Arial"/>
    </font>
    <font>
      <sz val="11"/>
      <name val="Times New Roman"/>
      <family val="1"/>
    </font>
    <font>
      <sz val="8"/>
      <name val="Arial"/>
    </font>
    <font>
      <sz val="15"/>
      <color indexed="63"/>
      <name val="Times New Roman"/>
      <family val="1"/>
    </font>
    <font>
      <sz val="11"/>
      <name val="Arial"/>
    </font>
    <font>
      <sz val="12"/>
      <name val="Times New Roman"/>
      <family val="1"/>
    </font>
    <font>
      <sz val="12"/>
      <name val="Arial"/>
    </font>
    <font>
      <sz val="10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20"/>
      <name val="Times New Roman"/>
      <family val="1"/>
    </font>
    <font>
      <sz val="13"/>
      <name val="Times New Roman"/>
      <family val="1"/>
    </font>
    <font>
      <u/>
      <sz val="10"/>
      <color indexed="12"/>
      <name val="Arial"/>
    </font>
    <font>
      <b/>
      <u/>
      <sz val="10"/>
      <name val="Arial"/>
      <family val="2"/>
    </font>
    <font>
      <sz val="10"/>
      <color indexed="63"/>
      <name val="Arial"/>
      <family val="2"/>
    </font>
    <font>
      <b/>
      <u/>
      <sz val="10"/>
      <color indexed="10"/>
      <name val="Arial"/>
      <family val="2"/>
    </font>
    <font>
      <b/>
      <sz val="14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9"/>
      <name val="Arial"/>
    </font>
    <font>
      <b/>
      <sz val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</font>
    <font>
      <b/>
      <sz val="10"/>
      <name val="Times New Roman"/>
      <family val="1"/>
    </font>
    <font>
      <sz val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color indexed="9"/>
      <name val="Arial"/>
      <family val="2"/>
    </font>
    <font>
      <b/>
      <sz val="11"/>
      <name val="Times New Roman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name val="Arial"/>
    </font>
    <font>
      <b/>
      <sz val="11"/>
      <name val="Arial"/>
    </font>
    <font>
      <sz val="7"/>
      <name val="Arial"/>
    </font>
    <font>
      <b/>
      <sz val="12"/>
      <name val="Arial"/>
    </font>
    <font>
      <b/>
      <i/>
      <u/>
      <sz val="10"/>
      <color indexed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18"/>
      <name val="Arial"/>
    </font>
    <font>
      <sz val="11"/>
      <color indexed="18"/>
      <name val="Arial"/>
      <family val="2"/>
    </font>
    <font>
      <b/>
      <sz val="18"/>
      <color indexed="9"/>
      <name val="Times New Roman"/>
      <family val="1"/>
    </font>
    <font>
      <sz val="10"/>
      <color indexed="12"/>
      <name val="Arial"/>
    </font>
    <font>
      <b/>
      <sz val="10"/>
      <color indexed="9"/>
      <name val="Arial"/>
    </font>
    <font>
      <sz val="10"/>
      <name val="Arial"/>
    </font>
    <font>
      <b/>
      <u/>
      <sz val="15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62"/>
      <name val="Times New Roman"/>
      <family val="1"/>
    </font>
    <font>
      <b/>
      <i/>
      <sz val="14"/>
      <name val="Times New Roman"/>
      <family val="1"/>
    </font>
    <font>
      <sz val="10"/>
      <name val="Arial"/>
      <charset val="178"/>
    </font>
    <font>
      <b/>
      <i/>
      <sz val="14"/>
      <name val="Simplified Arabic"/>
      <charset val="178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sz val="9"/>
      <name val="Arial"/>
      <charset val="178"/>
    </font>
    <font>
      <sz val="8"/>
      <name val="Arial"/>
      <charset val="178"/>
    </font>
    <font>
      <sz val="11"/>
      <name val="Arial"/>
      <charset val="178"/>
    </font>
    <font>
      <b/>
      <sz val="9"/>
      <name val="Arial"/>
      <charset val="178"/>
    </font>
    <font>
      <b/>
      <u/>
      <sz val="8"/>
      <name val="Arial"/>
      <family val="2"/>
    </font>
    <font>
      <b/>
      <sz val="8"/>
      <name val="Arial"/>
      <charset val="178"/>
    </font>
    <font>
      <sz val="7"/>
      <name val="Arial"/>
      <charset val="178"/>
    </font>
    <font>
      <sz val="9"/>
      <name val="Symbol"/>
      <family val="1"/>
      <charset val="2"/>
    </font>
    <font>
      <sz val="7"/>
      <name val="Times New Roman"/>
      <family val="1"/>
    </font>
    <font>
      <b/>
      <i/>
      <sz val="9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Franklin Gothic Medium"/>
      <family val="2"/>
    </font>
    <font>
      <b/>
      <i/>
      <sz val="11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sz val="11"/>
      <name val="Symbol"/>
      <family val="1"/>
      <charset val="2"/>
    </font>
    <font>
      <i/>
      <sz val="9"/>
      <name val="Arial"/>
      <family val="2"/>
    </font>
    <font>
      <i/>
      <sz val="9"/>
      <name val="Symbol"/>
      <family val="1"/>
      <charset val="2"/>
    </font>
    <font>
      <b/>
      <sz val="6"/>
      <name val="Arial"/>
      <family val="2"/>
    </font>
    <font>
      <u/>
      <sz val="10"/>
      <name val="Arial"/>
      <charset val="178"/>
    </font>
    <font>
      <b/>
      <i/>
      <u/>
      <sz val="11"/>
      <name val="Arial"/>
      <family val="2"/>
    </font>
    <font>
      <b/>
      <u/>
      <sz val="11"/>
      <name val="Arial"/>
      <family val="2"/>
    </font>
    <font>
      <b/>
      <i/>
      <sz val="10"/>
      <color indexed="12"/>
      <name val="Arial"/>
      <family val="2"/>
    </font>
    <font>
      <b/>
      <sz val="14"/>
      <name val="Arial"/>
      <charset val="178"/>
    </font>
    <font>
      <b/>
      <sz val="11"/>
      <name val="Arial"/>
      <charset val="178"/>
    </font>
    <font>
      <b/>
      <sz val="10"/>
      <name val="Arial"/>
      <charset val="178"/>
    </font>
    <font>
      <u/>
      <sz val="10"/>
      <name val="Times New Roman"/>
      <family val="1"/>
    </font>
    <font>
      <b/>
      <u/>
      <sz val="12"/>
      <color indexed="12"/>
      <name val="Times New Roman"/>
      <family val="1"/>
    </font>
    <font>
      <sz val="14"/>
      <name val="Times New Roman"/>
      <family val="1"/>
    </font>
    <font>
      <b/>
      <u/>
      <sz val="11"/>
      <name val="Times New Roman"/>
      <family val="1"/>
    </font>
    <font>
      <b/>
      <u/>
      <sz val="18"/>
      <name val="Times New Roman"/>
      <family val="1"/>
    </font>
    <font>
      <b/>
      <sz val="8"/>
      <name val="Times New Roman"/>
      <family val="1"/>
    </font>
    <font>
      <b/>
      <sz val="13.5"/>
      <name val="Times New Roman"/>
      <family val="1"/>
    </font>
    <font>
      <b/>
      <sz val="10"/>
      <color indexed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u/>
      <sz val="10.5"/>
      <name val="Times New Roman"/>
      <family val="1"/>
    </font>
    <font>
      <u/>
      <sz val="8.5"/>
      <name val="Times New Roman"/>
      <family val="1"/>
    </font>
    <font>
      <b/>
      <u/>
      <sz val="10.5"/>
      <name val="Times New Roman"/>
      <family val="1"/>
    </font>
    <font>
      <b/>
      <u/>
      <sz val="8"/>
      <color indexed="12"/>
      <name val="Times New Roman"/>
      <family val="1"/>
    </font>
    <font>
      <b/>
      <i/>
      <sz val="8"/>
      <name val="Times New Roman"/>
      <family val="1"/>
    </font>
    <font>
      <sz val="10"/>
      <name val="Arial"/>
    </font>
    <font>
      <b/>
      <sz val="10"/>
      <name val="Arial"/>
    </font>
    <font>
      <b/>
      <u/>
      <sz val="9.5"/>
      <name val="Times New Roman"/>
      <family val="1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8.5"/>
      <name val="Times New Roman"/>
      <family val="1"/>
    </font>
    <font>
      <b/>
      <sz val="10.5"/>
      <color indexed="10"/>
      <name val="Times New Roman"/>
      <family val="1"/>
    </font>
    <font>
      <b/>
      <sz val="9.5"/>
      <color indexed="10"/>
      <name val="Times New Roman"/>
      <family val="1"/>
    </font>
    <font>
      <b/>
      <sz val="8"/>
      <color indexed="81"/>
      <name val="Tahoma"/>
    </font>
    <font>
      <u/>
      <sz val="14"/>
      <name val="Times New Roman"/>
      <family val="1"/>
    </font>
    <font>
      <i/>
      <u/>
      <sz val="14"/>
      <name val="Times New Roman"/>
      <family val="1"/>
    </font>
    <font>
      <u/>
      <sz val="14"/>
      <color indexed="10"/>
      <name val="Times New Roman"/>
      <family val="1"/>
    </font>
    <font>
      <u/>
      <sz val="15"/>
      <color indexed="10"/>
      <name val="Times New Roman"/>
      <family val="1"/>
    </font>
    <font>
      <b/>
      <sz val="12"/>
      <color indexed="17"/>
      <name val="Times New Roman"/>
      <family val="1"/>
    </font>
    <font>
      <b/>
      <u/>
      <sz val="12"/>
      <color indexed="10"/>
      <name val="Arial"/>
      <family val="2"/>
    </font>
    <font>
      <b/>
      <u/>
      <sz val="12"/>
      <color indexed="11"/>
      <name val="Arial"/>
      <family val="2"/>
    </font>
    <font>
      <b/>
      <sz val="11"/>
      <color indexed="62"/>
      <name val="Times New Roman"/>
      <family val="1"/>
    </font>
    <font>
      <b/>
      <u/>
      <sz val="12"/>
      <color indexed="10"/>
      <name val="Times New Roman"/>
      <family val="1"/>
    </font>
    <font>
      <sz val="9"/>
      <color indexed="10"/>
      <name val="Arial"/>
    </font>
    <font>
      <b/>
      <sz val="12"/>
      <color indexed="10"/>
      <name val="Times New Roman"/>
      <family val="1"/>
    </font>
    <font>
      <b/>
      <i/>
      <u/>
      <sz val="9"/>
      <color indexed="10"/>
      <name val="Arial"/>
      <family val="2"/>
    </font>
    <font>
      <b/>
      <sz val="18"/>
      <color indexed="62"/>
      <name val="Times New Roman"/>
      <family val="1"/>
    </font>
    <font>
      <b/>
      <sz val="8"/>
      <color indexed="10"/>
      <name val="Tahoma"/>
      <family val="2"/>
    </font>
    <font>
      <b/>
      <u/>
      <sz val="8"/>
      <color indexed="81"/>
      <name val="Tahoma"/>
      <family val="2"/>
    </font>
    <font>
      <b/>
      <sz val="12"/>
      <color indexed="10"/>
      <name val="Arial"/>
      <family val="2"/>
    </font>
    <font>
      <b/>
      <i/>
      <sz val="10"/>
      <color indexed="9"/>
      <name val="Arial"/>
      <family val="2"/>
    </font>
    <font>
      <b/>
      <sz val="10"/>
      <color indexed="17"/>
      <name val="Arial"/>
      <family val="2"/>
    </font>
    <font>
      <sz val="10"/>
      <name val="MS Sans Serif"/>
    </font>
    <font>
      <sz val="10"/>
      <color indexed="63"/>
      <name val="Arial"/>
    </font>
    <font>
      <b/>
      <sz val="10"/>
      <color indexed="63"/>
      <name val="Arial"/>
      <family val="2"/>
    </font>
    <font>
      <b/>
      <sz val="20"/>
      <color indexed="63"/>
      <name val="Times New Roman"/>
      <family val="1"/>
    </font>
    <font>
      <b/>
      <sz val="9"/>
      <color indexed="63"/>
      <name val="Arial"/>
      <family val="2"/>
    </font>
    <font>
      <b/>
      <sz val="14"/>
      <color indexed="63"/>
      <name val="Times New Roman"/>
      <family val="1"/>
    </font>
    <font>
      <sz val="10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Arial"/>
      <family val="2"/>
    </font>
    <font>
      <b/>
      <sz val="9"/>
      <color indexed="63"/>
      <name val="Times New Roman"/>
      <family val="1"/>
    </font>
    <font>
      <sz val="11"/>
      <color indexed="63"/>
      <name val="Times New Roman"/>
      <family val="1"/>
    </font>
    <font>
      <sz val="9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9"/>
      <color indexed="63"/>
      <name val="Arial"/>
    </font>
    <font>
      <sz val="8"/>
      <color indexed="63"/>
      <name val="Times New Roman"/>
      <family val="1"/>
    </font>
    <font>
      <sz val="10"/>
      <color indexed="41"/>
      <name val="MS Sans Serif"/>
    </font>
    <font>
      <i/>
      <sz val="10"/>
      <name val="Arial"/>
    </font>
    <font>
      <b/>
      <sz val="10.5"/>
      <name val="Arial"/>
      <family val="2"/>
    </font>
    <font>
      <b/>
      <u val="singleAccounting"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7"/>
      <name val="Arial"/>
      <family val="2"/>
    </font>
    <font>
      <b/>
      <sz val="16"/>
      <color indexed="62"/>
      <name val="Times New Roman"/>
      <family val="1"/>
    </font>
    <font>
      <b/>
      <sz val="12"/>
      <color indexed="21"/>
      <name val="Times New Roman"/>
      <family val="1"/>
    </font>
    <font>
      <b/>
      <i/>
      <sz val="12"/>
      <color indexed="63"/>
      <name val="Times New Roman"/>
      <family val="1"/>
    </font>
    <font>
      <sz val="16"/>
      <color indexed="63"/>
      <name val="Times New Roman"/>
      <family val="1"/>
    </font>
    <font>
      <b/>
      <sz val="8"/>
      <color indexed="81"/>
      <name val="Tahoma"/>
      <family val="2"/>
    </font>
    <font>
      <b/>
      <sz val="2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135" fillId="0" borderId="0"/>
  </cellStyleXfs>
  <cellXfs count="2157">
    <xf numFmtId="0" fontId="0" fillId="0" borderId="0" xfId="0"/>
    <xf numFmtId="0" fontId="0" fillId="2" borderId="0" xfId="0" applyFill="1"/>
    <xf numFmtId="0" fontId="0" fillId="2" borderId="0" xfId="0" applyFill="1" applyBorder="1"/>
    <xf numFmtId="49" fontId="0" fillId="2" borderId="0" xfId="0" applyNumberFormat="1" applyFill="1" applyBorder="1"/>
    <xf numFmtId="49" fontId="0" fillId="2" borderId="1" xfId="0" applyNumberFormat="1" applyFill="1" applyBorder="1"/>
    <xf numFmtId="0" fontId="0" fillId="2" borderId="0" xfId="0" applyFill="1" applyAlignment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49" fontId="12" fillId="2" borderId="0" xfId="0" applyNumberFormat="1" applyFont="1" applyFill="1" applyBorder="1" applyAlignment="1">
      <alignment vertical="center"/>
    </xf>
    <xf numFmtId="43" fontId="13" fillId="2" borderId="0" xfId="2" applyFont="1" applyFill="1" applyAlignment="1"/>
    <xf numFmtId="0" fontId="0" fillId="2" borderId="0" xfId="0" applyFill="1" applyBorder="1" applyAlignment="1"/>
    <xf numFmtId="0" fontId="0" fillId="3" borderId="5" xfId="0" applyFill="1" applyBorder="1"/>
    <xf numFmtId="0" fontId="0" fillId="3" borderId="0" xfId="0" applyFill="1" applyBorder="1"/>
    <xf numFmtId="0" fontId="0" fillId="3" borderId="1" xfId="0" applyFill="1" applyBorder="1"/>
    <xf numFmtId="0" fontId="0" fillId="3" borderId="0" xfId="0" applyFill="1" applyBorder="1" applyAlignment="1">
      <alignment horizontal="left"/>
    </xf>
    <xf numFmtId="0" fontId="0" fillId="3" borderId="6" xfId="0" applyFill="1" applyBorder="1"/>
    <xf numFmtId="164" fontId="0" fillId="3" borderId="0" xfId="2" applyNumberFormat="1" applyFont="1" applyFill="1" applyBorder="1" applyAlignment="1"/>
    <xf numFmtId="0" fontId="0" fillId="3" borderId="0" xfId="0" applyFill="1" applyBorder="1" applyAlignment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43" fontId="13" fillId="3" borderId="1" xfId="2" applyFont="1" applyFill="1" applyBorder="1" applyAlignment="1"/>
    <xf numFmtId="0" fontId="8" fillId="2" borderId="0" xfId="0" applyFont="1" applyFill="1" applyAlignment="1"/>
    <xf numFmtId="0" fontId="15" fillId="3" borderId="0" xfId="0" applyFont="1" applyFill="1" applyBorder="1" applyAlignment="1">
      <alignment horizontal="left"/>
    </xf>
    <xf numFmtId="1" fontId="0" fillId="3" borderId="0" xfId="0" applyNumberFormat="1" applyFill="1" applyBorder="1" applyAlignment="1">
      <alignment horizontal="left"/>
    </xf>
    <xf numFmtId="0" fontId="14" fillId="3" borderId="0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left" vertical="center"/>
    </xf>
    <xf numFmtId="0" fontId="26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left" vertical="center"/>
    </xf>
    <xf numFmtId="0" fontId="26" fillId="2" borderId="5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left" vertical="center"/>
    </xf>
    <xf numFmtId="0" fontId="26" fillId="2" borderId="1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26" fillId="2" borderId="8" xfId="0" applyFont="1" applyFill="1" applyBorder="1" applyAlignment="1">
      <alignment vertical="center"/>
    </xf>
    <xf numFmtId="0" fontId="26" fillId="2" borderId="9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vertical="center"/>
    </xf>
    <xf numFmtId="0" fontId="3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34" fillId="2" borderId="0" xfId="0" applyFont="1" applyFill="1" applyBorder="1" applyAlignment="1">
      <alignment horizontal="right" vertical="center"/>
    </xf>
    <xf numFmtId="0" fontId="34" fillId="2" borderId="0" xfId="0" applyFont="1" applyFill="1" applyBorder="1" applyAlignment="1">
      <alignment vertical="center"/>
    </xf>
    <xf numFmtId="0" fontId="36" fillId="2" borderId="0" xfId="0" applyFont="1" applyFill="1" applyAlignment="1">
      <alignment vertical="center"/>
    </xf>
    <xf numFmtId="0" fontId="36" fillId="2" borderId="0" xfId="0" applyFont="1" applyFill="1" applyBorder="1" applyAlignment="1">
      <alignment vertical="center"/>
    </xf>
    <xf numFmtId="0" fontId="36" fillId="2" borderId="10" xfId="0" applyFont="1" applyFill="1" applyBorder="1" applyAlignment="1">
      <alignment vertical="center"/>
    </xf>
    <xf numFmtId="49" fontId="35" fillId="2" borderId="0" xfId="0" applyNumberFormat="1" applyFont="1" applyFill="1" applyAlignment="1">
      <alignment horizontal="center" vertical="center"/>
    </xf>
    <xf numFmtId="0" fontId="27" fillId="2" borderId="0" xfId="0" applyFont="1" applyFill="1" applyAlignment="1">
      <alignment vertical="center"/>
    </xf>
    <xf numFmtId="49" fontId="27" fillId="2" borderId="0" xfId="0" applyNumberFormat="1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36" fillId="2" borderId="0" xfId="0" applyFont="1" applyFill="1" applyAlignment="1"/>
    <xf numFmtId="0" fontId="42" fillId="2" borderId="0" xfId="0" applyFont="1" applyFill="1" applyBorder="1" applyAlignment="1">
      <alignment horizontal="center" vertical="center"/>
    </xf>
    <xf numFmtId="0" fontId="42" fillId="2" borderId="0" xfId="0" applyFont="1" applyFill="1" applyBorder="1" applyAlignment="1">
      <alignment vertical="center"/>
    </xf>
    <xf numFmtId="0" fontId="42" fillId="2" borderId="8" xfId="0" applyFont="1" applyFill="1" applyBorder="1" applyAlignment="1"/>
    <xf numFmtId="0" fontId="28" fillId="2" borderId="0" xfId="0" applyFont="1" applyFill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0" fontId="29" fillId="2" borderId="5" xfId="0" applyFont="1" applyFill="1" applyBorder="1" applyAlignment="1">
      <alignment vertical="center"/>
    </xf>
    <xf numFmtId="0" fontId="29" fillId="2" borderId="1" xfId="0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3" fontId="42" fillId="2" borderId="0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0" fontId="31" fillId="2" borderId="0" xfId="0" applyFont="1" applyFill="1" applyBorder="1" applyAlignment="1">
      <alignment vertical="center"/>
    </xf>
    <xf numFmtId="0" fontId="23" fillId="2" borderId="5" xfId="0" applyFont="1" applyFill="1" applyBorder="1" applyAlignment="1">
      <alignment vertical="center"/>
    </xf>
    <xf numFmtId="0" fontId="32" fillId="2" borderId="0" xfId="0" applyFont="1" applyFill="1" applyBorder="1" applyAlignment="1">
      <alignment vertical="center"/>
    </xf>
    <xf numFmtId="0" fontId="32" fillId="2" borderId="7" xfId="0" applyFont="1" applyFill="1" applyBorder="1" applyAlignment="1">
      <alignment vertical="center"/>
    </xf>
    <xf numFmtId="0" fontId="32" fillId="2" borderId="8" xfId="0" applyFont="1" applyFill="1" applyBorder="1" applyAlignment="1">
      <alignment vertical="center"/>
    </xf>
    <xf numFmtId="0" fontId="32" fillId="2" borderId="8" xfId="0" applyFont="1" applyFill="1" applyBorder="1" applyAlignment="1">
      <alignment vertical="center" wrapText="1"/>
    </xf>
    <xf numFmtId="0" fontId="32" fillId="2" borderId="8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2" fontId="5" fillId="2" borderId="8" xfId="0" applyNumberFormat="1" applyFont="1" applyFill="1" applyBorder="1" applyAlignment="1">
      <alignment horizontal="center" vertical="center"/>
    </xf>
    <xf numFmtId="2" fontId="5" fillId="2" borderId="8" xfId="0" applyNumberFormat="1" applyFont="1" applyFill="1" applyBorder="1" applyAlignment="1">
      <alignment vertical="center"/>
    </xf>
    <xf numFmtId="2" fontId="30" fillId="2" borderId="8" xfId="0" applyNumberFormat="1" applyFont="1" applyFill="1" applyBorder="1" applyAlignment="1">
      <alignment vertical="center"/>
    </xf>
    <xf numFmtId="0" fontId="27" fillId="2" borderId="8" xfId="0" applyFont="1" applyFill="1" applyBorder="1" applyAlignment="1">
      <alignment vertical="center"/>
    </xf>
    <xf numFmtId="0" fontId="26" fillId="2" borderId="11" xfId="0" applyFont="1" applyFill="1" applyBorder="1" applyAlignment="1">
      <alignment vertical="center"/>
    </xf>
    <xf numFmtId="2" fontId="30" fillId="2" borderId="11" xfId="0" applyNumberFormat="1" applyFont="1" applyFill="1" applyBorder="1" applyAlignment="1">
      <alignment vertical="center"/>
    </xf>
    <xf numFmtId="2" fontId="5" fillId="2" borderId="11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 wrapText="1"/>
    </xf>
    <xf numFmtId="0" fontId="42" fillId="2" borderId="0" xfId="0" applyFont="1" applyFill="1" applyBorder="1" applyAlignment="1"/>
    <xf numFmtId="2" fontId="5" fillId="2" borderId="0" xfId="0" applyNumberFormat="1" applyFont="1" applyFill="1" applyBorder="1" applyAlignment="1">
      <alignment vertical="center"/>
    </xf>
    <xf numFmtId="0" fontId="45" fillId="2" borderId="0" xfId="0" applyFont="1" applyFill="1" applyBorder="1" applyAlignment="1">
      <alignment horizontal="left" vertical="center"/>
    </xf>
    <xf numFmtId="14" fontId="6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right" vertical="center"/>
    </xf>
    <xf numFmtId="0" fontId="26" fillId="2" borderId="0" xfId="0" applyFont="1" applyFill="1" applyBorder="1" applyAlignment="1">
      <alignment vertical="center" wrapText="1"/>
    </xf>
    <xf numFmtId="0" fontId="26" fillId="2" borderId="1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4" fillId="3" borderId="0" xfId="0" applyFont="1" applyFill="1" applyBorder="1" applyAlignment="1"/>
    <xf numFmtId="0" fontId="13" fillId="3" borderId="0" xfId="0" applyFont="1" applyFill="1" applyBorder="1" applyAlignment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36" fillId="2" borderId="13" xfId="0" applyFont="1" applyFill="1" applyBorder="1" applyAlignment="1">
      <alignment vertical="center"/>
    </xf>
    <xf numFmtId="49" fontId="0" fillId="3" borderId="0" xfId="0" applyNumberFormat="1" applyFill="1" applyBorder="1" applyAlignment="1"/>
    <xf numFmtId="49" fontId="0" fillId="3" borderId="8" xfId="0" applyNumberFormat="1" applyFill="1" applyBorder="1" applyAlignment="1"/>
    <xf numFmtId="0" fontId="0" fillId="3" borderId="8" xfId="0" applyFill="1" applyBorder="1" applyAlignment="1"/>
    <xf numFmtId="49" fontId="0" fillId="3" borderId="12" xfId="0" applyNumberFormat="1" applyFill="1" applyBorder="1" applyAlignment="1"/>
    <xf numFmtId="0" fontId="0" fillId="3" borderId="14" xfId="0" applyFill="1" applyBorder="1" applyAlignment="1"/>
    <xf numFmtId="0" fontId="0" fillId="3" borderId="12" xfId="0" applyFill="1" applyBorder="1" applyAlignment="1"/>
    <xf numFmtId="0" fontId="0" fillId="3" borderId="15" xfId="0" applyFill="1" applyBorder="1" applyAlignment="1"/>
    <xf numFmtId="49" fontId="0" fillId="3" borderId="14" xfId="0" applyNumberFormat="1" applyFill="1" applyBorder="1" applyAlignment="1"/>
    <xf numFmtId="49" fontId="0" fillId="3" borderId="15" xfId="0" applyNumberFormat="1" applyFill="1" applyBorder="1" applyAlignment="1"/>
    <xf numFmtId="0" fontId="21" fillId="2" borderId="0" xfId="1" applyFont="1" applyFill="1" applyAlignment="1" applyProtection="1"/>
    <xf numFmtId="0" fontId="21" fillId="2" borderId="1" xfId="1" applyFont="1" applyFill="1" applyBorder="1" applyAlignment="1" applyProtection="1"/>
    <xf numFmtId="49" fontId="0" fillId="2" borderId="0" xfId="0" applyNumberFormat="1" applyFill="1" applyBorder="1" applyAlignment="1"/>
    <xf numFmtId="14" fontId="0" fillId="2" borderId="0" xfId="0" applyNumberFormat="1" applyFill="1" applyBorder="1" applyAlignment="1"/>
    <xf numFmtId="0" fontId="1" fillId="2" borderId="0" xfId="0" applyFont="1" applyFill="1"/>
    <xf numFmtId="0" fontId="56" fillId="2" borderId="0" xfId="0" applyFont="1" applyFill="1"/>
    <xf numFmtId="0" fontId="42" fillId="2" borderId="0" xfId="0" applyFont="1" applyFill="1"/>
    <xf numFmtId="0" fontId="42" fillId="2" borderId="0" xfId="0" applyFont="1" applyFill="1" applyBorder="1"/>
    <xf numFmtId="0" fontId="57" fillId="2" borderId="0" xfId="0" applyFont="1" applyFill="1" applyAlignment="1">
      <alignment horizontal="center" vertical="center"/>
    </xf>
    <xf numFmtId="0" fontId="56" fillId="2" borderId="0" xfId="0" applyFont="1" applyFill="1" applyBorder="1"/>
    <xf numFmtId="0" fontId="1" fillId="2" borderId="0" xfId="0" applyFont="1" applyFill="1" applyBorder="1"/>
    <xf numFmtId="0" fontId="56" fillId="2" borderId="0" xfId="0" applyFont="1" applyFill="1" applyBorder="1" applyAlignment="1"/>
    <xf numFmtId="0" fontId="13" fillId="2" borderId="0" xfId="0" applyFont="1" applyFill="1" applyAlignment="1">
      <alignment vertical="center"/>
    </xf>
    <xf numFmtId="0" fontId="15" fillId="2" borderId="0" xfId="1" applyFont="1" applyFill="1" applyAlignment="1" applyProtection="1">
      <alignment horizontal="left"/>
    </xf>
    <xf numFmtId="0" fontId="55" fillId="2" borderId="0" xfId="0" applyFont="1" applyFill="1" applyAlignment="1">
      <alignment horizontal="center"/>
    </xf>
    <xf numFmtId="0" fontId="55" fillId="2" borderId="0" xfId="0" applyFont="1" applyFill="1" applyAlignment="1"/>
    <xf numFmtId="49" fontId="54" fillId="2" borderId="0" xfId="1" applyNumberFormat="1" applyFont="1" applyFill="1" applyAlignment="1" applyProtection="1"/>
    <xf numFmtId="49" fontId="0" fillId="2" borderId="0" xfId="0" applyNumberFormat="1" applyFill="1" applyAlignment="1"/>
    <xf numFmtId="0" fontId="55" fillId="2" borderId="0" xfId="0" applyFont="1" applyFill="1"/>
    <xf numFmtId="49" fontId="0" fillId="2" borderId="0" xfId="0" applyNumberFormat="1" applyFill="1"/>
    <xf numFmtId="0" fontId="13" fillId="2" borderId="6" xfId="0" applyFont="1" applyFill="1" applyBorder="1" applyAlignment="1">
      <alignment vertical="center"/>
    </xf>
    <xf numFmtId="0" fontId="14" fillId="2" borderId="0" xfId="0" applyFont="1" applyFill="1" applyBorder="1" applyAlignment="1"/>
    <xf numFmtId="0" fontId="57" fillId="2" borderId="0" xfId="0" applyFont="1" applyFill="1" applyAlignment="1">
      <alignment vertical="center"/>
    </xf>
    <xf numFmtId="0" fontId="27" fillId="2" borderId="0" xfId="0" applyFont="1" applyFill="1" applyBorder="1" applyAlignment="1">
      <alignment horizontal="right"/>
    </xf>
    <xf numFmtId="0" fontId="27" fillId="2" borderId="8" xfId="0" applyFont="1" applyFill="1" applyBorder="1" applyAlignment="1">
      <alignment horizontal="right"/>
    </xf>
    <xf numFmtId="0" fontId="0" fillId="3" borderId="0" xfId="0" applyFill="1"/>
    <xf numFmtId="0" fontId="27" fillId="2" borderId="0" xfId="0" applyFont="1" applyFill="1" applyAlignment="1"/>
    <xf numFmtId="0" fontId="27" fillId="2" borderId="0" xfId="0" applyFont="1" applyFill="1" applyBorder="1" applyAlignment="1"/>
    <xf numFmtId="0" fontId="21" fillId="3" borderId="0" xfId="1" applyFont="1" applyFill="1" applyBorder="1" applyAlignment="1" applyProtection="1"/>
    <xf numFmtId="0" fontId="21" fillId="3" borderId="0" xfId="1" applyFont="1" applyFill="1" applyBorder="1" applyAlignment="1" applyProtection="1">
      <alignment horizontal="left"/>
    </xf>
    <xf numFmtId="0" fontId="27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13" fillId="2" borderId="8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61" fillId="2" borderId="0" xfId="0" applyFont="1" applyFill="1" applyBorder="1"/>
    <xf numFmtId="0" fontId="61" fillId="2" borderId="0" xfId="0" applyFont="1" applyFill="1"/>
    <xf numFmtId="0" fontId="63" fillId="2" borderId="0" xfId="0" applyFont="1" applyFill="1" applyBorder="1" applyAlignment="1">
      <alignment vertical="center"/>
    </xf>
    <xf numFmtId="0" fontId="24" fillId="2" borderId="0" xfId="0" applyFont="1" applyFill="1" applyBorder="1" applyAlignment="1"/>
    <xf numFmtId="0" fontId="65" fillId="2" borderId="0" xfId="0" applyFont="1" applyFill="1" applyBorder="1" applyAlignment="1">
      <alignment horizontal="center" vertical="center"/>
    </xf>
    <xf numFmtId="0" fontId="61" fillId="2" borderId="8" xfId="0" applyFont="1" applyFill="1" applyBorder="1"/>
    <xf numFmtId="0" fontId="13" fillId="2" borderId="0" xfId="0" applyFont="1" applyFill="1" applyBorder="1" applyAlignment="1">
      <alignment horizontal="center"/>
    </xf>
    <xf numFmtId="0" fontId="61" fillId="2" borderId="1" xfId="0" applyFont="1" applyFill="1" applyBorder="1"/>
    <xf numFmtId="0" fontId="66" fillId="2" borderId="0" xfId="0" applyFont="1" applyFill="1" applyBorder="1" applyAlignment="1"/>
    <xf numFmtId="0" fontId="66" fillId="2" borderId="16" xfId="0" applyFont="1" applyFill="1" applyBorder="1" applyAlignment="1"/>
    <xf numFmtId="0" fontId="66" fillId="2" borderId="17" xfId="0" applyFont="1" applyFill="1" applyBorder="1" applyAlignment="1"/>
    <xf numFmtId="0" fontId="66" fillId="2" borderId="0" xfId="0" applyFont="1" applyFill="1" applyBorder="1" applyAlignment="1">
      <alignment horizontal="center"/>
    </xf>
    <xf numFmtId="0" fontId="23" fillId="2" borderId="1" xfId="0" applyFont="1" applyFill="1" applyBorder="1" applyAlignment="1"/>
    <xf numFmtId="0" fontId="23" fillId="2" borderId="0" xfId="0" applyFont="1" applyFill="1" applyBorder="1" applyAlignment="1"/>
    <xf numFmtId="0" fontId="61" fillId="2" borderId="7" xfId="0" applyFont="1" applyFill="1" applyBorder="1"/>
    <xf numFmtId="0" fontId="61" fillId="2" borderId="9" xfId="0" applyFont="1" applyFill="1" applyBorder="1"/>
    <xf numFmtId="0" fontId="61" fillId="2" borderId="2" xfId="0" applyFont="1" applyFill="1" applyBorder="1"/>
    <xf numFmtId="0" fontId="61" fillId="2" borderId="4" xfId="0" applyFont="1" applyFill="1" applyBorder="1"/>
    <xf numFmtId="0" fontId="61" fillId="2" borderId="5" xfId="0" applyFont="1" applyFill="1" applyBorder="1"/>
    <xf numFmtId="0" fontId="13" fillId="2" borderId="0" xfId="0" applyFont="1" applyFill="1" applyBorder="1" applyAlignment="1"/>
    <xf numFmtId="0" fontId="61" fillId="2" borderId="16" xfId="0" applyFont="1" applyFill="1" applyBorder="1"/>
    <xf numFmtId="0" fontId="61" fillId="2" borderId="0" xfId="0" applyFont="1" applyFill="1" applyBorder="1" applyAlignment="1"/>
    <xf numFmtId="0" fontId="61" fillId="2" borderId="16" xfId="0" applyFont="1" applyFill="1" applyBorder="1" applyAlignment="1"/>
    <xf numFmtId="0" fontId="61" fillId="2" borderId="0" xfId="0" applyFont="1" applyFill="1" applyBorder="1" applyAlignment="1">
      <alignment horizontal="center"/>
    </xf>
    <xf numFmtId="0" fontId="34" fillId="2" borderId="0" xfId="0" applyFont="1" applyFill="1" applyBorder="1" applyAlignment="1"/>
    <xf numFmtId="0" fontId="24" fillId="2" borderId="0" xfId="0" applyFont="1" applyFill="1" applyBorder="1"/>
    <xf numFmtId="0" fontId="67" fillId="2" borderId="0" xfId="0" applyFont="1" applyFill="1" applyBorder="1" applyAlignment="1"/>
    <xf numFmtId="0" fontId="31" fillId="2" borderId="1" xfId="0" applyFont="1" applyFill="1" applyBorder="1" applyAlignment="1"/>
    <xf numFmtId="0" fontId="68" fillId="2" borderId="0" xfId="0" applyFont="1" applyFill="1" applyBorder="1" applyAlignment="1"/>
    <xf numFmtId="0" fontId="68" fillId="2" borderId="0" xfId="0" applyFont="1" applyFill="1" applyBorder="1"/>
    <xf numFmtId="0" fontId="61" fillId="2" borderId="5" xfId="0" applyFont="1" applyFill="1" applyBorder="1" applyAlignment="1"/>
    <xf numFmtId="0" fontId="61" fillId="2" borderId="0" xfId="0" applyFont="1" applyFill="1" applyBorder="1" applyAlignment="1">
      <alignment horizontal="right"/>
    </xf>
    <xf numFmtId="0" fontId="61" fillId="2" borderId="8" xfId="0" applyFont="1" applyFill="1" applyBorder="1" applyAlignment="1"/>
    <xf numFmtId="0" fontId="50" fillId="2" borderId="0" xfId="0" applyFont="1" applyFill="1" applyBorder="1" applyAlignment="1"/>
    <xf numFmtId="0" fontId="50" fillId="2" borderId="0" xfId="0" applyFont="1" applyFill="1" applyBorder="1"/>
    <xf numFmtId="0" fontId="61" fillId="2" borderId="17" xfId="0" applyFont="1" applyFill="1" applyBorder="1" applyAlignment="1"/>
    <xf numFmtId="0" fontId="61" fillId="2" borderId="0" xfId="0" applyFont="1" applyFill="1" applyAlignment="1">
      <alignment horizontal="center"/>
    </xf>
    <xf numFmtId="0" fontId="67" fillId="2" borderId="0" xfId="0" applyFont="1" applyFill="1" applyBorder="1" applyAlignment="1">
      <alignment horizontal="left"/>
    </xf>
    <xf numFmtId="0" fontId="71" fillId="2" borderId="0" xfId="0" applyFont="1" applyFill="1" applyBorder="1" applyAlignment="1">
      <alignment vertical="center"/>
    </xf>
    <xf numFmtId="49" fontId="13" fillId="2" borderId="5" xfId="0" applyNumberFormat="1" applyFont="1" applyFill="1" applyBorder="1" applyAlignment="1">
      <alignment horizontal="center"/>
    </xf>
    <xf numFmtId="49" fontId="61" fillId="2" borderId="0" xfId="0" applyNumberFormat="1" applyFont="1" applyFill="1" applyBorder="1" applyAlignment="1"/>
    <xf numFmtId="49" fontId="67" fillId="2" borderId="0" xfId="0" applyNumberFormat="1" applyFont="1" applyFill="1" applyBorder="1" applyAlignment="1"/>
    <xf numFmtId="0" fontId="13" fillId="2" borderId="0" xfId="0" applyFont="1" applyFill="1" applyBorder="1"/>
    <xf numFmtId="0" fontId="67" fillId="2" borderId="0" xfId="0" applyFont="1" applyFill="1" applyAlignment="1"/>
    <xf numFmtId="0" fontId="71" fillId="2" borderId="0" xfId="0" applyFont="1" applyFill="1" applyBorder="1" applyAlignment="1"/>
    <xf numFmtId="0" fontId="61" fillId="2" borderId="3" xfId="0" applyFont="1" applyFill="1" applyBorder="1"/>
    <xf numFmtId="0" fontId="66" fillId="2" borderId="0" xfId="0" applyFont="1" applyFill="1" applyBorder="1" applyAlignment="1">
      <alignment vertical="center"/>
    </xf>
    <xf numFmtId="0" fontId="66" fillId="2" borderId="0" xfId="0" applyFont="1" applyFill="1" applyAlignment="1">
      <alignment vertical="center"/>
    </xf>
    <xf numFmtId="0" fontId="61" fillId="2" borderId="2" xfId="0" applyFont="1" applyFill="1" applyBorder="1" applyAlignment="1">
      <alignment horizontal="center" vertical="center"/>
    </xf>
    <xf numFmtId="0" fontId="61" fillId="2" borderId="3" xfId="0" applyFont="1" applyFill="1" applyBorder="1" applyAlignment="1">
      <alignment horizontal="center" vertical="center"/>
    </xf>
    <xf numFmtId="0" fontId="61" fillId="2" borderId="4" xfId="0" applyFont="1" applyFill="1" applyBorder="1" applyAlignment="1">
      <alignment horizontal="center" vertical="center"/>
    </xf>
    <xf numFmtId="0" fontId="66" fillId="2" borderId="0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center" vertical="center"/>
    </xf>
    <xf numFmtId="0" fontId="61" fillId="2" borderId="18" xfId="0" applyFont="1" applyFill="1" applyBorder="1"/>
    <xf numFmtId="0" fontId="67" fillId="2" borderId="2" xfId="0" applyFont="1" applyFill="1" applyBorder="1" applyAlignment="1">
      <alignment horizontal="center"/>
    </xf>
    <xf numFmtId="0" fontId="67" fillId="2" borderId="3" xfId="0" applyFont="1" applyFill="1" applyBorder="1" applyAlignment="1">
      <alignment horizontal="center"/>
    </xf>
    <xf numFmtId="0" fontId="61" fillId="2" borderId="19" xfId="0" applyFont="1" applyFill="1" applyBorder="1" applyAlignment="1"/>
    <xf numFmtId="49" fontId="61" fillId="2" borderId="19" xfId="0" applyNumberFormat="1" applyFont="1" applyFill="1" applyBorder="1" applyAlignment="1"/>
    <xf numFmtId="0" fontId="61" fillId="2" borderId="1" xfId="0" applyFont="1" applyFill="1" applyBorder="1" applyAlignment="1"/>
    <xf numFmtId="0" fontId="61" fillId="2" borderId="20" xfId="0" applyFont="1" applyFill="1" applyBorder="1" applyAlignment="1"/>
    <xf numFmtId="0" fontId="61" fillId="2" borderId="19" xfId="0" applyFont="1" applyFill="1" applyBorder="1"/>
    <xf numFmtId="0" fontId="61" fillId="2" borderId="21" xfId="0" applyFont="1" applyFill="1" applyBorder="1" applyAlignment="1"/>
    <xf numFmtId="0" fontId="61" fillId="2" borderId="6" xfId="0" applyFont="1" applyFill="1" applyBorder="1"/>
    <xf numFmtId="0" fontId="61" fillId="2" borderId="20" xfId="0" applyFont="1" applyFill="1" applyBorder="1"/>
    <xf numFmtId="49" fontId="61" fillId="2" borderId="5" xfId="0" applyNumberFormat="1" applyFont="1" applyFill="1" applyBorder="1"/>
    <xf numFmtId="49" fontId="61" fillId="2" borderId="0" xfId="0" applyNumberFormat="1" applyFont="1" applyFill="1" applyBorder="1"/>
    <xf numFmtId="0" fontId="61" fillId="2" borderId="21" xfId="0" applyFont="1" applyFill="1" applyBorder="1"/>
    <xf numFmtId="0" fontId="61" fillId="2" borderId="17" xfId="0" applyFont="1" applyFill="1" applyBorder="1"/>
    <xf numFmtId="49" fontId="61" fillId="2" borderId="7" xfId="0" applyNumberFormat="1" applyFont="1" applyFill="1" applyBorder="1"/>
    <xf numFmtId="49" fontId="61" fillId="2" borderId="8" xfId="0" applyNumberFormat="1" applyFont="1" applyFill="1" applyBorder="1"/>
    <xf numFmtId="0" fontId="40" fillId="2" borderId="5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73" fillId="2" borderId="0" xfId="0" applyFont="1" applyFill="1" applyBorder="1" applyAlignment="1"/>
    <xf numFmtId="0" fontId="27" fillId="2" borderId="0" xfId="0" applyFont="1" applyFill="1" applyBorder="1"/>
    <xf numFmtId="0" fontId="75" fillId="2" borderId="0" xfId="0" applyFont="1" applyFill="1" applyBorder="1"/>
    <xf numFmtId="0" fontId="76" fillId="2" borderId="0" xfId="0" applyFont="1" applyFill="1" applyBorder="1"/>
    <xf numFmtId="0" fontId="77" fillId="2" borderId="0" xfId="0" applyFont="1" applyFill="1" applyBorder="1"/>
    <xf numFmtId="0" fontId="33" fillId="2" borderId="0" xfId="0" applyFont="1" applyFill="1" applyBorder="1"/>
    <xf numFmtId="0" fontId="27" fillId="2" borderId="1" xfId="0" applyFont="1" applyFill="1" applyBorder="1"/>
    <xf numFmtId="0" fontId="27" fillId="2" borderId="0" xfId="0" applyFont="1" applyFill="1"/>
    <xf numFmtId="0" fontId="79" fillId="2" borderId="0" xfId="0" applyFont="1" applyFill="1" applyBorder="1"/>
    <xf numFmtId="0" fontId="47" fillId="2" borderId="0" xfId="0" applyFont="1" applyFill="1"/>
    <xf numFmtId="0" fontId="75" fillId="2" borderId="0" xfId="0" applyFont="1" applyFill="1" applyBorder="1" applyAlignment="1"/>
    <xf numFmtId="0" fontId="23" fillId="2" borderId="0" xfId="0" applyFont="1" applyFill="1" applyBorder="1"/>
    <xf numFmtId="0" fontId="75" fillId="2" borderId="1" xfId="0" applyFont="1" applyFill="1" applyBorder="1"/>
    <xf numFmtId="0" fontId="48" fillId="2" borderId="0" xfId="0" applyFont="1" applyFill="1" applyBorder="1"/>
    <xf numFmtId="0" fontId="31" fillId="2" borderId="0" xfId="0" applyFont="1" applyFill="1" applyBorder="1"/>
    <xf numFmtId="0" fontId="47" fillId="2" borderId="0" xfId="0" applyFont="1" applyFill="1" applyBorder="1"/>
    <xf numFmtId="0" fontId="47" fillId="2" borderId="1" xfId="0" applyFont="1" applyFill="1" applyBorder="1"/>
    <xf numFmtId="0" fontId="23" fillId="2" borderId="8" xfId="0" applyFont="1" applyFill="1" applyBorder="1" applyAlignment="1"/>
    <xf numFmtId="0" fontId="23" fillId="2" borderId="8" xfId="0" applyFont="1" applyFill="1" applyBorder="1" applyAlignment="1">
      <alignment vertical="center"/>
    </xf>
    <xf numFmtId="0" fontId="66" fillId="2" borderId="5" xfId="0" applyFont="1" applyFill="1" applyBorder="1"/>
    <xf numFmtId="0" fontId="66" fillId="2" borderId="0" xfId="0" applyFont="1" applyFill="1" applyBorder="1"/>
    <xf numFmtId="49" fontId="66" fillId="2" borderId="5" xfId="0" applyNumberFormat="1" applyFont="1" applyFill="1" applyBorder="1"/>
    <xf numFmtId="49" fontId="66" fillId="2" borderId="0" xfId="0" applyNumberFormat="1" applyFont="1" applyFill="1" applyBorder="1"/>
    <xf numFmtId="0" fontId="61" fillId="2" borderId="12" xfId="0" applyFont="1" applyFill="1" applyBorder="1"/>
    <xf numFmtId="0" fontId="82" fillId="2" borderId="5" xfId="0" applyFont="1" applyFill="1" applyBorder="1" applyAlignment="1"/>
    <xf numFmtId="0" fontId="82" fillId="2" borderId="0" xfId="0" applyFont="1" applyFill="1" applyBorder="1" applyAlignment="1"/>
    <xf numFmtId="0" fontId="82" fillId="2" borderId="1" xfId="0" applyFont="1" applyFill="1" applyBorder="1" applyAlignment="1"/>
    <xf numFmtId="0" fontId="13" fillId="2" borderId="8" xfId="0" applyFont="1" applyFill="1" applyBorder="1" applyAlignment="1"/>
    <xf numFmtId="49" fontId="61" fillId="2" borderId="0" xfId="0" applyNumberFormat="1" applyFont="1" applyFill="1" applyAlignment="1"/>
    <xf numFmtId="0" fontId="61" fillId="2" borderId="0" xfId="0" applyFont="1" applyFill="1" applyAlignment="1">
      <alignment horizontal="left"/>
    </xf>
    <xf numFmtId="0" fontId="24" fillId="2" borderId="8" xfId="0" applyFont="1" applyFill="1" applyBorder="1" applyAlignment="1"/>
    <xf numFmtId="0" fontId="61" fillId="2" borderId="3" xfId="0" applyFont="1" applyFill="1" applyBorder="1" applyAlignment="1"/>
    <xf numFmtId="0" fontId="24" fillId="2" borderId="0" xfId="0" applyFont="1" applyFill="1" applyAlignment="1"/>
    <xf numFmtId="0" fontId="13" fillId="2" borderId="1" xfId="0" applyFont="1" applyFill="1" applyBorder="1" applyAlignment="1">
      <alignment vertical="center"/>
    </xf>
    <xf numFmtId="0" fontId="23" fillId="2" borderId="2" xfId="0" applyFont="1" applyFill="1" applyBorder="1" applyAlignment="1">
      <alignment vertical="distributed"/>
    </xf>
    <xf numFmtId="0" fontId="23" fillId="2" borderId="3" xfId="0" applyFont="1" applyFill="1" applyBorder="1" applyAlignment="1">
      <alignment vertical="distributed"/>
    </xf>
    <xf numFmtId="0" fontId="23" fillId="2" borderId="4" xfId="0" applyFont="1" applyFill="1" applyBorder="1" applyAlignment="1">
      <alignment vertical="distributed"/>
    </xf>
    <xf numFmtId="0" fontId="61" fillId="2" borderId="5" xfId="0" applyFont="1" applyFill="1" applyBorder="1" applyAlignment="1">
      <alignment vertical="distributed"/>
    </xf>
    <xf numFmtId="0" fontId="61" fillId="2" borderId="0" xfId="0" applyFont="1" applyFill="1" applyBorder="1" applyAlignment="1">
      <alignment vertical="distributed"/>
    </xf>
    <xf numFmtId="0" fontId="61" fillId="2" borderId="19" xfId="0" applyFont="1" applyFill="1" applyBorder="1" applyAlignment="1">
      <alignment vertical="distributed"/>
    </xf>
    <xf numFmtId="0" fontId="61" fillId="2" borderId="1" xfId="0" applyFont="1" applyFill="1" applyBorder="1" applyAlignment="1">
      <alignment vertical="distributed"/>
    </xf>
    <xf numFmtId="0" fontId="61" fillId="2" borderId="0" xfId="0" applyFont="1" applyFill="1" applyBorder="1" applyAlignment="1">
      <alignment horizontal="center" vertical="distributed"/>
    </xf>
    <xf numFmtId="0" fontId="61" fillId="2" borderId="6" xfId="0" applyFont="1" applyFill="1" applyBorder="1" applyAlignment="1">
      <alignment horizontal="center" vertical="distributed"/>
    </xf>
    <xf numFmtId="0" fontId="13" fillId="2" borderId="5" xfId="0" applyFont="1" applyFill="1" applyBorder="1" applyAlignment="1">
      <alignment vertical="center"/>
    </xf>
    <xf numFmtId="0" fontId="29" fillId="2" borderId="6" xfId="0" applyFont="1" applyFill="1" applyBorder="1" applyAlignment="1"/>
    <xf numFmtId="0" fontId="29" fillId="2" borderId="0" xfId="0" applyFont="1" applyFill="1" applyBorder="1" applyAlignment="1"/>
    <xf numFmtId="0" fontId="61" fillId="2" borderId="7" xfId="0" applyFont="1" applyFill="1" applyBorder="1" applyAlignment="1"/>
    <xf numFmtId="0" fontId="61" fillId="2" borderId="9" xfId="0" applyFont="1" applyFill="1" applyBorder="1" applyAlignment="1"/>
    <xf numFmtId="0" fontId="71" fillId="2" borderId="0" xfId="0" applyFont="1" applyFill="1" applyBorder="1" applyAlignment="1">
      <alignment horizontal="left" vertical="center"/>
    </xf>
    <xf numFmtId="0" fontId="50" fillId="2" borderId="0" xfId="0" applyFont="1" applyFill="1" applyBorder="1" applyAlignment="1">
      <alignment vertical="center"/>
    </xf>
    <xf numFmtId="0" fontId="13" fillId="2" borderId="7" xfId="0" applyFont="1" applyFill="1" applyBorder="1" applyAlignment="1"/>
    <xf numFmtId="0" fontId="61" fillId="2" borderId="8" xfId="0" applyFont="1" applyFill="1" applyBorder="1" applyAlignment="1">
      <alignment vertical="distributed"/>
    </xf>
    <xf numFmtId="0" fontId="81" fillId="2" borderId="0" xfId="0" applyFont="1" applyFill="1" applyBorder="1" applyAlignment="1"/>
    <xf numFmtId="49" fontId="67" fillId="2" borderId="0" xfId="0" applyNumberFormat="1" applyFont="1" applyFill="1" applyBorder="1" applyAlignment="1">
      <alignment horizontal="left"/>
    </xf>
    <xf numFmtId="0" fontId="71" fillId="2" borderId="0" xfId="0" applyFont="1" applyFill="1" applyBorder="1" applyAlignment="1">
      <alignment horizontal="left"/>
    </xf>
    <xf numFmtId="0" fontId="13" fillId="2" borderId="6" xfId="0" applyFont="1" applyFill="1" applyBorder="1" applyAlignment="1"/>
    <xf numFmtId="0" fontId="67" fillId="2" borderId="0" xfId="0" applyNumberFormat="1" applyFont="1" applyFill="1" applyBorder="1" applyAlignment="1"/>
    <xf numFmtId="0" fontId="61" fillId="2" borderId="22" xfId="0" applyFont="1" applyFill="1" applyBorder="1"/>
    <xf numFmtId="0" fontId="67" fillId="2" borderId="0" xfId="0" applyFont="1" applyFill="1"/>
    <xf numFmtId="0" fontId="35" fillId="2" borderId="0" xfId="0" applyFont="1" applyFill="1" applyAlignment="1">
      <alignment horizontal="left"/>
    </xf>
    <xf numFmtId="0" fontId="61" fillId="2" borderId="23" xfId="0" applyFont="1" applyFill="1" applyBorder="1"/>
    <xf numFmtId="0" fontId="61" fillId="2" borderId="24" xfId="0" applyFont="1" applyFill="1" applyBorder="1"/>
    <xf numFmtId="0" fontId="61" fillId="2" borderId="25" xfId="0" applyFont="1" applyFill="1" applyBorder="1"/>
    <xf numFmtId="0" fontId="61" fillId="2" borderId="0" xfId="0" applyFont="1" applyFill="1" applyAlignment="1"/>
    <xf numFmtId="0" fontId="61" fillId="2" borderId="26" xfId="0" applyFont="1" applyFill="1" applyBorder="1"/>
    <xf numFmtId="0" fontId="35" fillId="2" borderId="0" xfId="0" applyFont="1" applyFill="1"/>
    <xf numFmtId="0" fontId="61" fillId="2" borderId="27" xfId="0" applyFont="1" applyFill="1" applyBorder="1"/>
    <xf numFmtId="0" fontId="61" fillId="2" borderId="28" xfId="0" applyFont="1" applyFill="1" applyBorder="1"/>
    <xf numFmtId="0" fontId="61" fillId="2" borderId="10" xfId="0" applyFont="1" applyFill="1" applyBorder="1"/>
    <xf numFmtId="0" fontId="50" fillId="2" borderId="0" xfId="0" applyFont="1" applyFill="1"/>
    <xf numFmtId="0" fontId="19" fillId="2" borderId="0" xfId="0" applyFont="1" applyFill="1" applyAlignment="1"/>
    <xf numFmtId="0" fontId="0" fillId="2" borderId="0" xfId="0" applyFill="1" applyAlignment="1">
      <alignment horizontal="left"/>
    </xf>
    <xf numFmtId="0" fontId="0" fillId="2" borderId="29" xfId="0" applyFill="1" applyBorder="1"/>
    <xf numFmtId="0" fontId="0" fillId="2" borderId="29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30" xfId="0" applyFill="1" applyBorder="1"/>
    <xf numFmtId="0" fontId="2" fillId="2" borderId="0" xfId="0" applyFont="1" applyFill="1"/>
    <xf numFmtId="0" fontId="13" fillId="2" borderId="16" xfId="0" applyFont="1" applyFill="1" applyBorder="1" applyAlignment="1"/>
    <xf numFmtId="0" fontId="13" fillId="2" borderId="19" xfId="0" applyFont="1" applyFill="1" applyBorder="1" applyAlignment="1"/>
    <xf numFmtId="0" fontId="13" fillId="2" borderId="17" xfId="0" applyFont="1" applyFill="1" applyBorder="1" applyAlignment="1"/>
    <xf numFmtId="0" fontId="61" fillId="2" borderId="0" xfId="0" applyFont="1" applyFill="1" applyBorder="1" applyAlignment="1">
      <alignment horizontal="left"/>
    </xf>
    <xf numFmtId="0" fontId="66" fillId="2" borderId="0" xfId="4" applyFont="1" applyFill="1" applyAlignment="1"/>
    <xf numFmtId="0" fontId="66" fillId="2" borderId="0" xfId="4" applyFont="1" applyFill="1"/>
    <xf numFmtId="0" fontId="66" fillId="2" borderId="0" xfId="4" applyFont="1" applyFill="1" applyBorder="1" applyAlignment="1"/>
    <xf numFmtId="0" fontId="68" fillId="2" borderId="0" xfId="4" applyFont="1" applyFill="1" applyBorder="1"/>
    <xf numFmtId="0" fontId="67" fillId="2" borderId="0" xfId="4" applyFont="1" applyFill="1" applyBorder="1" applyAlignment="1"/>
    <xf numFmtId="0" fontId="68" fillId="2" borderId="5" xfId="4" applyFont="1" applyFill="1" applyBorder="1"/>
    <xf numFmtId="0" fontId="68" fillId="2" borderId="0" xfId="4" applyFont="1" applyFill="1"/>
    <xf numFmtId="0" fontId="68" fillId="2" borderId="0" xfId="4" applyFont="1" applyFill="1" applyAlignment="1"/>
    <xf numFmtId="0" fontId="61" fillId="2" borderId="0" xfId="4" applyFont="1" applyFill="1" applyBorder="1"/>
    <xf numFmtId="0" fontId="41" fillId="2" borderId="0" xfId="0" applyFont="1" applyFill="1" applyAlignment="1">
      <alignment vertical="center"/>
    </xf>
    <xf numFmtId="49" fontId="15" fillId="3" borderId="0" xfId="0" applyNumberFormat="1" applyFont="1" applyFill="1" applyBorder="1" applyAlignment="1">
      <alignment horizontal="left"/>
    </xf>
    <xf numFmtId="0" fontId="61" fillId="2" borderId="0" xfId="4" applyFont="1" applyFill="1"/>
    <xf numFmtId="0" fontId="90" fillId="2" borderId="0" xfId="4" applyFont="1" applyFill="1" applyAlignment="1">
      <alignment vertical="center"/>
    </xf>
    <xf numFmtId="0" fontId="61" fillId="2" borderId="2" xfId="4" applyFont="1" applyFill="1" applyBorder="1"/>
    <xf numFmtId="0" fontId="61" fillId="2" borderId="3" xfId="4" applyFont="1" applyFill="1" applyBorder="1"/>
    <xf numFmtId="0" fontId="66" fillId="2" borderId="3" xfId="4" applyFont="1" applyFill="1" applyBorder="1" applyAlignment="1"/>
    <xf numFmtId="0" fontId="61" fillId="2" borderId="4" xfId="4" applyFont="1" applyFill="1" applyBorder="1"/>
    <xf numFmtId="0" fontId="61" fillId="2" borderId="5" xfId="4" applyFont="1" applyFill="1" applyBorder="1"/>
    <xf numFmtId="0" fontId="61" fillId="2" borderId="1" xfId="4" applyFont="1" applyFill="1" applyBorder="1"/>
    <xf numFmtId="0" fontId="92" fillId="2" borderId="3" xfId="4" applyFont="1" applyFill="1" applyBorder="1" applyAlignment="1">
      <alignment vertical="center"/>
    </xf>
    <xf numFmtId="0" fontId="92" fillId="2" borderId="31" xfId="4" applyFont="1" applyFill="1" applyBorder="1" applyAlignment="1">
      <alignment vertical="center"/>
    </xf>
    <xf numFmtId="0" fontId="61" fillId="2" borderId="32" xfId="4" applyFont="1" applyFill="1" applyBorder="1"/>
    <xf numFmtId="0" fontId="92" fillId="2" borderId="5" xfId="4" applyFont="1" applyFill="1" applyBorder="1" applyAlignment="1">
      <alignment horizontal="center"/>
    </xf>
    <xf numFmtId="0" fontId="92" fillId="2" borderId="0" xfId="4" applyFont="1" applyFill="1" applyBorder="1" applyAlignment="1">
      <alignment horizontal="center"/>
    </xf>
    <xf numFmtId="0" fontId="92" fillId="2" borderId="0" xfId="4" applyFont="1" applyFill="1" applyBorder="1" applyAlignment="1">
      <alignment vertical="center"/>
    </xf>
    <xf numFmtId="0" fontId="92" fillId="2" borderId="0" xfId="4" applyFont="1" applyFill="1" applyBorder="1" applyAlignment="1">
      <alignment horizontal="center" vertical="center"/>
    </xf>
    <xf numFmtId="0" fontId="91" fillId="2" borderId="5" xfId="4" applyFont="1" applyFill="1" applyBorder="1"/>
    <xf numFmtId="166" fontId="61" fillId="2" borderId="0" xfId="3" applyNumberFormat="1" applyFont="1" applyFill="1" applyBorder="1"/>
    <xf numFmtId="0" fontId="61" fillId="2" borderId="1" xfId="4" applyFont="1" applyFill="1" applyBorder="1" applyAlignment="1"/>
    <xf numFmtId="0" fontId="61" fillId="2" borderId="0" xfId="4" applyFont="1" applyFill="1" applyBorder="1" applyAlignment="1"/>
    <xf numFmtId="0" fontId="61" fillId="2" borderId="16" xfId="4" applyFont="1" applyFill="1" applyBorder="1" applyAlignment="1"/>
    <xf numFmtId="0" fontId="61" fillId="2" borderId="17" xfId="4" applyFont="1" applyFill="1" applyBorder="1"/>
    <xf numFmtId="0" fontId="61" fillId="2" borderId="7" xfId="4" applyFont="1" applyFill="1" applyBorder="1"/>
    <xf numFmtId="0" fontId="61" fillId="2" borderId="8" xfId="4" applyFont="1" applyFill="1" applyBorder="1"/>
    <xf numFmtId="0" fontId="61" fillId="2" borderId="9" xfId="4" applyFont="1" applyFill="1" applyBorder="1"/>
    <xf numFmtId="0" fontId="61" fillId="2" borderId="31" xfId="4" applyFont="1" applyFill="1" applyBorder="1"/>
    <xf numFmtId="0" fontId="61" fillId="2" borderId="0" xfId="4" applyFont="1" applyFill="1" applyAlignment="1"/>
    <xf numFmtId="0" fontId="61" fillId="2" borderId="0" xfId="4" applyFont="1" applyFill="1" applyBorder="1" applyAlignment="1">
      <alignment vertical="center"/>
    </xf>
    <xf numFmtId="0" fontId="61" fillId="2" borderId="0" xfId="4" applyFont="1" applyFill="1" applyAlignment="1">
      <alignment vertical="center"/>
    </xf>
    <xf numFmtId="0" fontId="61" fillId="2" borderId="16" xfId="4" applyFont="1" applyFill="1" applyBorder="1"/>
    <xf numFmtId="49" fontId="61" fillId="2" borderId="0" xfId="4" applyNumberFormat="1" applyFont="1" applyFill="1" applyBorder="1"/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1" xfId="0" applyFont="1" applyFill="1" applyBorder="1"/>
    <xf numFmtId="0" fontId="6" fillId="2" borderId="0" xfId="0" applyFont="1" applyFill="1" applyBorder="1" applyAlignment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6" xfId="0" applyFont="1" applyFill="1" applyBorder="1"/>
    <xf numFmtId="0" fontId="1" fillId="2" borderId="0" xfId="0" applyFont="1" applyFill="1" applyAlignment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Alignment="1"/>
    <xf numFmtId="0" fontId="1" fillId="2" borderId="6" xfId="0" applyFont="1" applyFill="1" applyBorder="1" applyAlignment="1"/>
    <xf numFmtId="0" fontId="1" fillId="2" borderId="0" xfId="0" applyFont="1" applyFill="1" applyAlignment="1">
      <alignment horizontal="center"/>
    </xf>
    <xf numFmtId="49" fontId="6" fillId="2" borderId="0" xfId="0" applyNumberFormat="1" applyFont="1" applyFill="1" applyBorder="1" applyAlignment="1">
      <alignment horizontal="left"/>
    </xf>
    <xf numFmtId="0" fontId="102" fillId="2" borderId="0" xfId="0" applyFont="1" applyFill="1" applyAlignment="1">
      <alignment horizontal="left"/>
    </xf>
    <xf numFmtId="0" fontId="102" fillId="2" borderId="0" xfId="0" applyFont="1" applyFill="1" applyBorder="1" applyAlignment="1">
      <alignment horizontal="center"/>
    </xf>
    <xf numFmtId="0" fontId="102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05" fillId="2" borderId="0" xfId="0" applyFont="1" applyFill="1" applyAlignment="1">
      <alignment vertical="center"/>
    </xf>
    <xf numFmtId="49" fontId="6" fillId="2" borderId="0" xfId="0" applyNumberFormat="1" applyFont="1" applyFill="1" applyBorder="1" applyAlignment="1"/>
    <xf numFmtId="0" fontId="102" fillId="2" borderId="0" xfId="0" applyFont="1" applyFill="1" applyBorder="1" applyAlignment="1"/>
    <xf numFmtId="0" fontId="93" fillId="2" borderId="0" xfId="0" applyFont="1" applyFill="1" applyBorder="1" applyAlignment="1">
      <alignment vertical="center"/>
    </xf>
    <xf numFmtId="0" fontId="102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02" fillId="2" borderId="0" xfId="0" applyFont="1" applyFill="1" applyAlignment="1"/>
    <xf numFmtId="49" fontId="2" fillId="2" borderId="0" xfId="0" applyNumberFormat="1" applyFont="1" applyFill="1" applyBorder="1" applyAlignment="1"/>
    <xf numFmtId="0" fontId="105" fillId="2" borderId="0" xfId="0" applyFont="1" applyFill="1" applyBorder="1" applyAlignment="1">
      <alignment vertical="center"/>
    </xf>
    <xf numFmtId="0" fontId="10" fillId="2" borderId="8" xfId="0" applyFont="1" applyFill="1" applyBorder="1" applyAlignment="1"/>
    <xf numFmtId="0" fontId="108" fillId="2" borderId="0" xfId="0" applyFont="1" applyFill="1"/>
    <xf numFmtId="0" fontId="109" fillId="2" borderId="0" xfId="0" applyFont="1" applyFill="1"/>
    <xf numFmtId="0" fontId="0" fillId="3" borderId="0" xfId="0" applyFill="1" applyBorder="1" applyAlignment="1">
      <alignment horizontal="center"/>
    </xf>
    <xf numFmtId="0" fontId="1" fillId="2" borderId="8" xfId="0" applyFont="1" applyFill="1" applyBorder="1" applyAlignment="1"/>
    <xf numFmtId="0" fontId="1" fillId="2" borderId="5" xfId="0" applyFont="1" applyFill="1" applyBorder="1" applyAlignment="1"/>
    <xf numFmtId="49" fontId="6" fillId="2" borderId="5" xfId="0" applyNumberFormat="1" applyFont="1" applyFill="1" applyBorder="1" applyAlignment="1"/>
    <xf numFmtId="0" fontId="93" fillId="2" borderId="1" xfId="0" applyFont="1" applyFill="1" applyBorder="1" applyAlignment="1">
      <alignment vertical="center"/>
    </xf>
    <xf numFmtId="49" fontId="6" fillId="2" borderId="5" xfId="0" applyNumberFormat="1" applyFont="1" applyFill="1" applyBorder="1" applyAlignment="1">
      <alignment horizontal="left"/>
    </xf>
    <xf numFmtId="49" fontId="102" fillId="2" borderId="0" xfId="0" applyNumberFormat="1" applyFont="1" applyFill="1" applyBorder="1" applyAlignment="1">
      <alignment horizontal="left"/>
    </xf>
    <xf numFmtId="0" fontId="102" fillId="2" borderId="1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/>
    </xf>
    <xf numFmtId="0" fontId="102" fillId="2" borderId="1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02" fillId="2" borderId="5" xfId="0" applyFont="1" applyFill="1" applyBorder="1" applyAlignment="1">
      <alignment horizontal="left"/>
    </xf>
    <xf numFmtId="0" fontId="102" fillId="2" borderId="1" xfId="0" applyFont="1" applyFill="1" applyBorder="1" applyAlignment="1">
      <alignment horizontal="left"/>
    </xf>
    <xf numFmtId="0" fontId="102" fillId="2" borderId="5" xfId="0" applyFont="1" applyFill="1" applyBorder="1" applyAlignment="1">
      <alignment horizontal="center"/>
    </xf>
    <xf numFmtId="0" fontId="6" fillId="2" borderId="5" xfId="0" applyFont="1" applyFill="1" applyBorder="1" applyAlignment="1"/>
    <xf numFmtId="0" fontId="102" fillId="2" borderId="5" xfId="0" applyFont="1" applyFill="1" applyBorder="1" applyAlignment="1"/>
    <xf numFmtId="0" fontId="105" fillId="2" borderId="5" xfId="0" applyFont="1" applyFill="1" applyBorder="1" applyAlignment="1">
      <alignment vertical="center"/>
    </xf>
    <xf numFmtId="0" fontId="105" fillId="2" borderId="1" xfId="0" applyFont="1" applyFill="1" applyBorder="1" applyAlignment="1">
      <alignment vertical="center"/>
    </xf>
    <xf numFmtId="0" fontId="105" fillId="2" borderId="0" xfId="0" applyFont="1" applyFill="1" applyBorder="1" applyAlignment="1"/>
    <xf numFmtId="0" fontId="106" fillId="2" borderId="0" xfId="0" applyFont="1" applyFill="1" applyBorder="1" applyAlignment="1"/>
    <xf numFmtId="0" fontId="106" fillId="2" borderId="5" xfId="0" applyFont="1" applyFill="1" applyBorder="1" applyAlignment="1"/>
    <xf numFmtId="0" fontId="106" fillId="2" borderId="0" xfId="0" applyFont="1" applyFill="1" applyBorder="1" applyAlignment="1">
      <alignment vertical="center"/>
    </xf>
    <xf numFmtId="0" fontId="106" fillId="2" borderId="5" xfId="0" applyFont="1" applyFill="1" applyBorder="1" applyAlignment="1">
      <alignment vertical="center"/>
    </xf>
    <xf numFmtId="0" fontId="10" fillId="2" borderId="0" xfId="0" applyFont="1" applyFill="1" applyBorder="1" applyAlignment="1"/>
    <xf numFmtId="0" fontId="10" fillId="2" borderId="5" xfId="0" applyFont="1" applyFill="1" applyBorder="1" applyAlignment="1"/>
    <xf numFmtId="0" fontId="8" fillId="2" borderId="1" xfId="0" applyFont="1" applyFill="1" applyBorder="1" applyAlignment="1">
      <alignment vertical="center"/>
    </xf>
    <xf numFmtId="0" fontId="10" fillId="2" borderId="0" xfId="0" applyFont="1" applyFill="1" applyBorder="1" applyAlignment="1">
      <alignment vertical="justify"/>
    </xf>
    <xf numFmtId="0" fontId="10" fillId="2" borderId="5" xfId="0" applyFont="1" applyFill="1" applyBorder="1" applyAlignment="1">
      <alignment vertical="justify"/>
    </xf>
    <xf numFmtId="0" fontId="1" fillId="2" borderId="1" xfId="0" applyFont="1" applyFill="1" applyBorder="1" applyAlignment="1"/>
    <xf numFmtId="0" fontId="33" fillId="2" borderId="0" xfId="0" applyFont="1" applyFill="1" applyAlignment="1">
      <alignment vertical="center"/>
    </xf>
    <xf numFmtId="0" fontId="115" fillId="2" borderId="0" xfId="0" applyFont="1" applyFill="1" applyAlignment="1">
      <alignment vertical="center"/>
    </xf>
    <xf numFmtId="0" fontId="100" fillId="2" borderId="0" xfId="0" applyFont="1" applyFill="1" applyBorder="1" applyAlignment="1">
      <alignment vertical="center"/>
    </xf>
    <xf numFmtId="0" fontId="33" fillId="2" borderId="4" xfId="0" applyFont="1" applyFill="1" applyBorder="1" applyAlignment="1"/>
    <xf numFmtId="0" fontId="1" fillId="2" borderId="4" xfId="0" applyFont="1" applyFill="1" applyBorder="1" applyAlignment="1"/>
    <xf numFmtId="49" fontId="1" fillId="2" borderId="4" xfId="0" applyNumberFormat="1" applyFont="1" applyFill="1" applyBorder="1" applyAlignment="1"/>
    <xf numFmtId="0" fontId="33" fillId="2" borderId="1" xfId="0" applyFont="1" applyFill="1" applyBorder="1" applyAlignment="1"/>
    <xf numFmtId="49" fontId="1" fillId="2" borderId="1" xfId="0" applyNumberFormat="1" applyFont="1" applyFill="1" applyBorder="1" applyAlignment="1"/>
    <xf numFmtId="49" fontId="102" fillId="2" borderId="0" xfId="0" applyNumberFormat="1" applyFont="1" applyFill="1" applyBorder="1" applyAlignment="1"/>
    <xf numFmtId="49" fontId="6" fillId="2" borderId="0" xfId="0" applyNumberFormat="1" applyFont="1" applyFill="1" applyBorder="1" applyAlignment="1">
      <alignment vertical="center"/>
    </xf>
    <xf numFmtId="0" fontId="102" fillId="2" borderId="7" xfId="0" applyFont="1" applyFill="1" applyBorder="1" applyAlignment="1"/>
    <xf numFmtId="0" fontId="102" fillId="2" borderId="8" xfId="0" applyFont="1" applyFill="1" applyBorder="1" applyAlignment="1"/>
    <xf numFmtId="49" fontId="6" fillId="2" borderId="8" xfId="0" applyNumberFormat="1" applyFont="1" applyFill="1" applyBorder="1" applyAlignment="1"/>
    <xf numFmtId="49" fontId="6" fillId="2" borderId="9" xfId="0" applyNumberFormat="1" applyFont="1" applyFill="1" applyBorder="1" applyAlignment="1"/>
    <xf numFmtId="49" fontId="6" fillId="2" borderId="7" xfId="0" applyNumberFormat="1" applyFont="1" applyFill="1" applyBorder="1" applyAlignment="1"/>
    <xf numFmtId="49" fontId="2" fillId="2" borderId="0" xfId="0" applyNumberFormat="1" applyFont="1" applyFill="1" applyBorder="1" applyAlignment="1">
      <alignment vertical="center"/>
    </xf>
    <xf numFmtId="0" fontId="101" fillId="2" borderId="0" xfId="0" applyFont="1" applyFill="1" applyBorder="1" applyAlignment="1"/>
    <xf numFmtId="4" fontId="6" fillId="2" borderId="0" xfId="0" applyNumberFormat="1" applyFont="1" applyFill="1" applyBorder="1" applyAlignment="1">
      <alignment vertical="center"/>
    </xf>
    <xf numFmtId="0" fontId="33" fillId="2" borderId="0" xfId="0" applyFont="1" applyFill="1" applyBorder="1" applyAlignment="1"/>
    <xf numFmtId="0" fontId="8" fillId="2" borderId="0" xfId="0" applyFont="1" applyFill="1" applyBorder="1" applyAlignment="1"/>
    <xf numFmtId="0" fontId="102" fillId="2" borderId="9" xfId="0" applyFont="1" applyFill="1" applyBorder="1" applyAlignment="1">
      <alignment vertical="center"/>
    </xf>
    <xf numFmtId="0" fontId="102" fillId="2" borderId="9" xfId="0" applyFont="1" applyFill="1" applyBorder="1" applyAlignment="1"/>
    <xf numFmtId="0" fontId="98" fillId="2" borderId="0" xfId="0" applyFont="1" applyFill="1" applyBorder="1" applyAlignment="1"/>
    <xf numFmtId="0" fontId="111" fillId="2" borderId="0" xfId="0" applyFont="1" applyFill="1" applyBorder="1" applyAlignment="1"/>
    <xf numFmtId="0" fontId="111" fillId="2" borderId="0" xfId="0" applyFont="1" applyFill="1" applyBorder="1" applyAlignment="1">
      <alignment vertical="justify"/>
    </xf>
    <xf numFmtId="49" fontId="20" fillId="3" borderId="0" xfId="0" applyNumberFormat="1" applyFont="1" applyFill="1" applyBorder="1" applyAlignment="1"/>
    <xf numFmtId="0" fontId="42" fillId="2" borderId="0" xfId="0" applyFont="1" applyFill="1" applyAlignment="1"/>
    <xf numFmtId="0" fontId="1" fillId="4" borderId="0" xfId="0" applyFont="1" applyFill="1"/>
    <xf numFmtId="0" fontId="1" fillId="4" borderId="0" xfId="0" applyFont="1" applyFill="1" applyBorder="1"/>
    <xf numFmtId="0" fontId="100" fillId="4" borderId="0" xfId="0" applyFont="1" applyFill="1" applyBorder="1" applyAlignment="1">
      <alignment vertical="center"/>
    </xf>
    <xf numFmtId="0" fontId="93" fillId="4" borderId="0" xfId="0" applyFont="1" applyFill="1" applyBorder="1" applyAlignment="1">
      <alignment vertical="center"/>
    </xf>
    <xf numFmtId="0" fontId="102" fillId="4" borderId="0" xfId="0" applyFont="1" applyFill="1" applyBorder="1" applyAlignment="1">
      <alignment vertical="center"/>
    </xf>
    <xf numFmtId="0" fontId="1" fillId="4" borderId="0" xfId="0" applyFont="1" applyFill="1" applyBorder="1" applyAlignment="1"/>
    <xf numFmtId="0" fontId="8" fillId="4" borderId="0" xfId="0" applyFont="1" applyFill="1" applyBorder="1" applyAlignment="1">
      <alignment vertical="center"/>
    </xf>
    <xf numFmtId="49" fontId="6" fillId="4" borderId="0" xfId="0" applyNumberFormat="1" applyFont="1" applyFill="1" applyBorder="1" applyAlignment="1"/>
    <xf numFmtId="0" fontId="8" fillId="4" borderId="0" xfId="0" applyFont="1" applyFill="1" applyBorder="1" applyAlignment="1"/>
    <xf numFmtId="0" fontId="105" fillId="4" borderId="0" xfId="0" applyFont="1" applyFill="1" applyBorder="1" applyAlignment="1">
      <alignment vertical="center"/>
    </xf>
    <xf numFmtId="0" fontId="98" fillId="4" borderId="0" xfId="0" applyFont="1" applyFill="1" applyBorder="1" applyAlignment="1"/>
    <xf numFmtId="0" fontId="111" fillId="4" borderId="0" xfId="0" applyFont="1" applyFill="1" applyBorder="1" applyAlignment="1"/>
    <xf numFmtId="0" fontId="111" fillId="4" borderId="0" xfId="0" applyFont="1" applyFill="1" applyBorder="1" applyAlignment="1">
      <alignment vertical="justify"/>
    </xf>
    <xf numFmtId="0" fontId="106" fillId="4" borderId="0" xfId="0" applyFont="1" applyFill="1" applyBorder="1" applyAlignment="1"/>
    <xf numFmtId="0" fontId="102" fillId="4" borderId="0" xfId="0" applyFont="1" applyFill="1" applyBorder="1" applyAlignment="1"/>
    <xf numFmtId="4" fontId="6" fillId="4" borderId="0" xfId="0" applyNumberFormat="1" applyFont="1" applyFill="1" applyBorder="1" applyAlignment="1">
      <alignment vertical="center"/>
    </xf>
    <xf numFmtId="0" fontId="106" fillId="4" borderId="0" xfId="0" applyFont="1" applyFill="1" applyBorder="1" applyAlignment="1">
      <alignment vertical="center"/>
    </xf>
    <xf numFmtId="49" fontId="6" fillId="4" borderId="0" xfId="0" applyNumberFormat="1" applyFont="1" applyFill="1" applyBorder="1" applyAlignment="1">
      <alignment vertical="center"/>
    </xf>
    <xf numFmtId="0" fontId="10" fillId="4" borderId="0" xfId="0" applyFont="1" applyFill="1" applyBorder="1" applyAlignment="1"/>
    <xf numFmtId="0" fontId="112" fillId="4" borderId="0" xfId="0" applyFont="1" applyFill="1" applyBorder="1" applyAlignment="1"/>
    <xf numFmtId="0" fontId="10" fillId="4" borderId="0" xfId="0" applyFont="1" applyFill="1" applyBorder="1" applyAlignment="1">
      <alignment vertical="justify"/>
    </xf>
    <xf numFmtId="0" fontId="113" fillId="4" borderId="0" xfId="0" applyFont="1" applyFill="1" applyBorder="1" applyAlignment="1"/>
    <xf numFmtId="0" fontId="112" fillId="4" borderId="0" xfId="0" applyFont="1" applyFill="1" applyBorder="1" applyAlignment="1">
      <alignment vertical="center"/>
    </xf>
    <xf numFmtId="0" fontId="107" fillId="4" borderId="0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32" fillId="4" borderId="0" xfId="0" applyFont="1" applyFill="1" applyBorder="1" applyAlignment="1">
      <alignment horizontal="center" vertical="center"/>
    </xf>
    <xf numFmtId="0" fontId="61" fillId="4" borderId="0" xfId="4" applyFont="1" applyFill="1"/>
    <xf numFmtId="0" fontId="61" fillId="4" borderId="0" xfId="4" applyFont="1" applyFill="1" applyBorder="1"/>
    <xf numFmtId="0" fontId="61" fillId="4" borderId="0" xfId="0" applyFont="1" applyFill="1"/>
    <xf numFmtId="0" fontId="61" fillId="4" borderId="0" xfId="0" applyFont="1" applyFill="1" applyBorder="1"/>
    <xf numFmtId="0" fontId="82" fillId="4" borderId="0" xfId="0" applyFont="1" applyFill="1" applyBorder="1" applyAlignment="1"/>
    <xf numFmtId="0" fontId="21" fillId="2" borderId="0" xfId="1" applyFont="1" applyFill="1" applyAlignment="1" applyProtection="1">
      <alignment vertical="center"/>
    </xf>
    <xf numFmtId="0" fontId="105" fillId="4" borderId="0" xfId="0" applyFont="1" applyFill="1" applyAlignment="1">
      <alignment vertical="center"/>
    </xf>
    <xf numFmtId="0" fontId="1" fillId="4" borderId="0" xfId="0" applyFont="1" applyFill="1" applyBorder="1" applyAlignment="1">
      <alignment horizontal="left"/>
    </xf>
    <xf numFmtId="0" fontId="123" fillId="4" borderId="0" xfId="1" applyFont="1" applyFill="1" applyAlignment="1" applyProtection="1">
      <alignment vertical="center"/>
    </xf>
    <xf numFmtId="164" fontId="0" fillId="3" borderId="0" xfId="2" applyNumberFormat="1" applyFont="1" applyFill="1" applyBorder="1" applyAlignment="1">
      <alignment horizontal="center"/>
    </xf>
    <xf numFmtId="0" fontId="51" fillId="4" borderId="0" xfId="0" applyFont="1" applyFill="1" applyBorder="1" applyAlignment="1">
      <alignment vertical="center" wrapText="1"/>
    </xf>
    <xf numFmtId="0" fontId="21" fillId="4" borderId="0" xfId="1" applyFont="1" applyFill="1" applyBorder="1" applyAlignment="1" applyProtection="1">
      <alignment vertical="center"/>
    </xf>
    <xf numFmtId="0" fontId="38" fillId="2" borderId="0" xfId="0" applyFont="1" applyFill="1" applyBorder="1" applyAlignment="1">
      <alignment horizontal="center" vertical="center"/>
    </xf>
    <xf numFmtId="0" fontId="21" fillId="3" borderId="1" xfId="1" applyFont="1" applyFill="1" applyBorder="1" applyAlignment="1" applyProtection="1">
      <alignment horizontal="left"/>
    </xf>
    <xf numFmtId="168" fontId="0" fillId="3" borderId="0" xfId="0" applyNumberFormat="1" applyFill="1" applyBorder="1" applyAlignment="1">
      <alignment horizontal="center"/>
    </xf>
    <xf numFmtId="0" fontId="36" fillId="4" borderId="0" xfId="0" applyFont="1" applyFill="1" applyAlignment="1">
      <alignment vertical="center"/>
    </xf>
    <xf numFmtId="0" fontId="36" fillId="4" borderId="0" xfId="0" applyFont="1" applyFill="1" applyBorder="1" applyAlignment="1">
      <alignment vertical="center"/>
    </xf>
    <xf numFmtId="0" fontId="36" fillId="4" borderId="0" xfId="0" applyFont="1" applyFill="1" applyBorder="1" applyAlignment="1">
      <alignment vertical="center" wrapText="1"/>
    </xf>
    <xf numFmtId="0" fontId="21" fillId="4" borderId="0" xfId="1" applyFont="1" applyFill="1" applyBorder="1" applyAlignment="1" applyProtection="1">
      <alignment vertical="center" wrapText="1"/>
    </xf>
    <xf numFmtId="0" fontId="52" fillId="4" borderId="0" xfId="0" applyFont="1" applyFill="1" applyBorder="1" applyAlignment="1">
      <alignment vertical="center" wrapText="1"/>
    </xf>
    <xf numFmtId="0" fontId="36" fillId="3" borderId="0" xfId="0" applyFont="1" applyFill="1" applyAlignment="1">
      <alignment vertical="center"/>
    </xf>
    <xf numFmtId="0" fontId="36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vertical="center"/>
    </xf>
    <xf numFmtId="0" fontId="126" fillId="3" borderId="0" xfId="0" applyFont="1" applyFill="1" applyBorder="1" applyAlignment="1">
      <alignment vertical="center"/>
    </xf>
    <xf numFmtId="0" fontId="21" fillId="2" borderId="0" xfId="1" applyFont="1" applyFill="1" applyBorder="1" applyAlignment="1" applyProtection="1"/>
    <xf numFmtId="0" fontId="0" fillId="4" borderId="0" xfId="0" applyFill="1"/>
    <xf numFmtId="0" fontId="19" fillId="4" borderId="0" xfId="0" applyFont="1" applyFill="1" applyBorder="1" applyAlignment="1"/>
    <xf numFmtId="0" fontId="0" fillId="4" borderId="0" xfId="0" applyFill="1" applyBorder="1" applyAlignment="1"/>
    <xf numFmtId="0" fontId="0" fillId="4" borderId="0" xfId="0" applyFill="1" applyAlignment="1"/>
    <xf numFmtId="0" fontId="0" fillId="4" borderId="0" xfId="0" applyFill="1" applyBorder="1"/>
    <xf numFmtId="0" fontId="0" fillId="4" borderId="0" xfId="0" applyFill="1" applyBorder="1" applyAlignment="1">
      <alignment vertical="center" wrapText="1"/>
    </xf>
    <xf numFmtId="0" fontId="0" fillId="4" borderId="0" xfId="0" applyFill="1" applyBorder="1" applyAlignment="1">
      <alignment horizontal="center"/>
    </xf>
    <xf numFmtId="0" fontId="21" fillId="4" borderId="0" xfId="1" applyFont="1" applyFill="1" applyBorder="1" applyAlignment="1" applyProtection="1"/>
    <xf numFmtId="0" fontId="56" fillId="4" borderId="0" xfId="0" applyFont="1" applyFill="1"/>
    <xf numFmtId="0" fontId="42" fillId="4" borderId="0" xfId="0" applyFont="1" applyFill="1"/>
    <xf numFmtId="0" fontId="109" fillId="4" borderId="0" xfId="0" applyFont="1" applyFill="1"/>
    <xf numFmtId="0" fontId="1" fillId="3" borderId="0" xfId="0" applyFont="1" applyFill="1"/>
    <xf numFmtId="0" fontId="1" fillId="3" borderId="0" xfId="0" applyFont="1" applyFill="1" applyBorder="1"/>
    <xf numFmtId="0" fontId="1" fillId="3" borderId="0" xfId="0" applyFont="1" applyFill="1" applyAlignment="1">
      <alignment vertical="center"/>
    </xf>
    <xf numFmtId="0" fontId="125" fillId="3" borderId="0" xfId="1" applyFont="1" applyFill="1" applyAlignment="1" applyProtection="1">
      <alignment vertical="center"/>
    </xf>
    <xf numFmtId="0" fontId="127" fillId="3" borderId="0" xfId="1" applyFont="1" applyFill="1" applyAlignment="1" applyProtection="1">
      <alignment vertical="center"/>
    </xf>
    <xf numFmtId="0" fontId="61" fillId="3" borderId="0" xfId="4" applyFont="1" applyFill="1"/>
    <xf numFmtId="0" fontId="61" fillId="2" borderId="5" xfId="4" applyFont="1" applyFill="1" applyBorder="1" applyAlignment="1"/>
    <xf numFmtId="0" fontId="61" fillId="4" borderId="0" xfId="4" applyFont="1" applyFill="1" applyBorder="1" applyAlignment="1"/>
    <xf numFmtId="0" fontId="122" fillId="4" borderId="0" xfId="1" applyFont="1" applyFill="1" applyBorder="1" applyAlignment="1" applyProtection="1">
      <alignment vertical="center"/>
    </xf>
    <xf numFmtId="0" fontId="61" fillId="4" borderId="0" xfId="4" applyFont="1" applyFill="1" applyBorder="1" applyAlignment="1">
      <alignment horizontal="center"/>
    </xf>
    <xf numFmtId="0" fontId="132" fillId="3" borderId="0" xfId="1" applyFont="1" applyFill="1" applyAlignment="1" applyProtection="1">
      <alignment vertical="center"/>
    </xf>
    <xf numFmtId="0" fontId="61" fillId="3" borderId="0" xfId="0" applyFont="1" applyFill="1"/>
    <xf numFmtId="0" fontId="39" fillId="2" borderId="0" xfId="0" applyFont="1" applyFill="1" applyBorder="1" applyAlignment="1"/>
    <xf numFmtId="0" fontId="18" fillId="4" borderId="0" xfId="1" applyFill="1" applyBorder="1" applyAlignment="1" applyProtection="1"/>
    <xf numFmtId="0" fontId="1" fillId="4" borderId="0" xfId="0" applyFont="1" applyFill="1" applyBorder="1" applyAlignment="1">
      <alignment horizontal="center"/>
    </xf>
    <xf numFmtId="0" fontId="33" fillId="4" borderId="0" xfId="0" applyFont="1" applyFill="1" applyBorder="1" applyAlignment="1">
      <alignment vertical="center"/>
    </xf>
    <xf numFmtId="0" fontId="115" fillId="4" borderId="0" xfId="0" applyFont="1" applyFill="1" applyBorder="1" applyAlignment="1">
      <alignment vertical="center"/>
    </xf>
    <xf numFmtId="0" fontId="127" fillId="2" borderId="0" xfId="1" applyFont="1" applyFill="1" applyAlignment="1" applyProtection="1"/>
    <xf numFmtId="173" fontId="61" fillId="2" borderId="0" xfId="0" applyNumberFormat="1" applyFont="1" applyFill="1" applyBorder="1" applyAlignment="1"/>
    <xf numFmtId="0" fontId="16" fillId="2" borderId="0" xfId="0" applyFont="1" applyFill="1" applyBorder="1" applyAlignment="1"/>
    <xf numFmtId="0" fontId="50" fillId="4" borderId="0" xfId="0" applyFont="1" applyFill="1" applyAlignment="1"/>
    <xf numFmtId="0" fontId="50" fillId="2" borderId="0" xfId="0" applyFont="1" applyFill="1" applyAlignment="1"/>
    <xf numFmtId="0" fontId="42" fillId="4" borderId="0" xfId="0" applyFont="1" applyFill="1" applyAlignment="1"/>
    <xf numFmtId="4" fontId="23" fillId="2" borderId="0" xfId="0" applyNumberFormat="1" applyFont="1" applyFill="1" applyAlignment="1"/>
    <xf numFmtId="0" fontId="41" fillId="2" borderId="0" xfId="0" applyFont="1" applyFill="1" applyBorder="1" applyAlignment="1">
      <alignment vertical="center"/>
    </xf>
    <xf numFmtId="0" fontId="58" fillId="2" borderId="0" xfId="1" applyFont="1" applyFill="1" applyAlignment="1" applyProtection="1"/>
    <xf numFmtId="0" fontId="42" fillId="3" borderId="0" xfId="0" applyFont="1" applyFill="1"/>
    <xf numFmtId="0" fontId="11" fillId="3" borderId="0" xfId="1" applyFont="1" applyFill="1" applyAlignment="1" applyProtection="1">
      <alignment vertical="center"/>
    </xf>
    <xf numFmtId="0" fontId="13" fillId="2" borderId="0" xfId="0" applyFont="1" applyFill="1" applyAlignment="1"/>
    <xf numFmtId="169" fontId="13" fillId="2" borderId="0" xfId="0" applyNumberFormat="1" applyFont="1" applyFill="1" applyBorder="1" applyAlignment="1"/>
    <xf numFmtId="164" fontId="34" fillId="4" borderId="0" xfId="2" applyNumberFormat="1" applyFont="1" applyFill="1" applyAlignment="1"/>
    <xf numFmtId="0" fontId="136" fillId="4" borderId="0" xfId="5" applyFont="1" applyFill="1"/>
    <xf numFmtId="0" fontId="136" fillId="3" borderId="0" xfId="5" applyFont="1" applyFill="1"/>
    <xf numFmtId="0" fontId="136" fillId="2" borderId="0" xfId="5" applyFont="1" applyFill="1"/>
    <xf numFmtId="0" fontId="137" fillId="2" borderId="0" xfId="5" applyFont="1" applyFill="1" applyAlignment="1"/>
    <xf numFmtId="0" fontId="137" fillId="2" borderId="0" xfId="5" applyFont="1" applyFill="1" applyBorder="1" applyAlignment="1"/>
    <xf numFmtId="0" fontId="136" fillId="2" borderId="2" xfId="5" applyFont="1" applyFill="1" applyBorder="1"/>
    <xf numFmtId="0" fontId="136" fillId="2" borderId="3" xfId="5" applyFont="1" applyFill="1" applyBorder="1"/>
    <xf numFmtId="0" fontId="136" fillId="2" borderId="5" xfId="5" applyFont="1" applyFill="1" applyBorder="1"/>
    <xf numFmtId="0" fontId="136" fillId="2" borderId="0" xfId="5" applyFont="1" applyFill="1" applyBorder="1"/>
    <xf numFmtId="0" fontId="136" fillId="2" borderId="5" xfId="5" applyFont="1" applyFill="1" applyBorder="1" applyAlignment="1"/>
    <xf numFmtId="0" fontId="136" fillId="2" borderId="0" xfId="5" applyFont="1" applyFill="1" applyBorder="1" applyAlignment="1"/>
    <xf numFmtId="0" fontId="141" fillId="2" borderId="0" xfId="5" applyFont="1" applyFill="1" applyBorder="1" applyAlignment="1">
      <alignment horizontal="left"/>
    </xf>
    <xf numFmtId="0" fontId="136" fillId="2" borderId="0" xfId="5" applyFont="1" applyFill="1" applyBorder="1" applyAlignment="1">
      <alignment horizontal="right"/>
    </xf>
    <xf numFmtId="0" fontId="136" fillId="2" borderId="13" xfId="5" applyFont="1" applyFill="1" applyBorder="1"/>
    <xf numFmtId="0" fontId="136" fillId="2" borderId="7" xfId="5" applyFont="1" applyFill="1" applyBorder="1"/>
    <xf numFmtId="0" fontId="136" fillId="2" borderId="8" xfId="5" applyFont="1" applyFill="1" applyBorder="1"/>
    <xf numFmtId="0" fontId="136" fillId="2" borderId="8" xfId="5" applyFont="1" applyFill="1" applyBorder="1" applyAlignment="1"/>
    <xf numFmtId="0" fontId="136" fillId="2" borderId="0" xfId="5" applyFont="1" applyFill="1" applyAlignment="1"/>
    <xf numFmtId="0" fontId="136" fillId="2" borderId="1" xfId="5" applyFont="1" applyFill="1" applyBorder="1" applyAlignment="1"/>
    <xf numFmtId="0" fontId="136" fillId="2" borderId="0" xfId="5" applyFont="1" applyFill="1" applyBorder="1" applyAlignment="1">
      <alignment horizontal="left"/>
    </xf>
    <xf numFmtId="0" fontId="136" fillId="2" borderId="1" xfId="5" applyFont="1" applyFill="1" applyBorder="1"/>
    <xf numFmtId="8" fontId="136" fillId="4" borderId="0" xfId="5" applyNumberFormat="1" applyFont="1" applyFill="1"/>
    <xf numFmtId="0" fontId="136" fillId="2" borderId="9" xfId="5" applyFont="1" applyFill="1" applyBorder="1"/>
    <xf numFmtId="0" fontId="136" fillId="2" borderId="4" xfId="5" applyFont="1" applyFill="1" applyBorder="1"/>
    <xf numFmtId="49" fontId="136" fillId="2" borderId="0" xfId="5" applyNumberFormat="1" applyFont="1" applyFill="1" applyBorder="1"/>
    <xf numFmtId="0" fontId="141" fillId="2" borderId="0" xfId="5" applyFont="1" applyFill="1" applyBorder="1" applyAlignment="1"/>
    <xf numFmtId="0" fontId="136" fillId="2" borderId="33" xfId="5" applyFont="1" applyFill="1" applyBorder="1"/>
    <xf numFmtId="0" fontId="136" fillId="2" borderId="33" xfId="5" applyFont="1" applyFill="1" applyBorder="1" applyAlignment="1"/>
    <xf numFmtId="0" fontId="141" fillId="2" borderId="33" xfId="5" applyFont="1" applyFill="1" applyBorder="1" applyAlignment="1"/>
    <xf numFmtId="0" fontId="144" fillId="2" borderId="8" xfId="5" applyFont="1" applyFill="1" applyBorder="1" applyAlignment="1">
      <alignment vertical="center"/>
    </xf>
    <xf numFmtId="0" fontId="144" fillId="2" borderId="5" xfId="5" applyFont="1" applyFill="1" applyBorder="1" applyAlignment="1">
      <alignment vertical="center"/>
    </xf>
    <xf numFmtId="0" fontId="144" fillId="2" borderId="0" xfId="5" applyFont="1" applyFill="1" applyBorder="1" applyAlignment="1">
      <alignment vertical="center"/>
    </xf>
    <xf numFmtId="0" fontId="144" fillId="2" borderId="4" xfId="5" applyFont="1" applyFill="1" applyBorder="1" applyAlignment="1">
      <alignment vertical="center"/>
    </xf>
    <xf numFmtId="0" fontId="136" fillId="2" borderId="16" xfId="5" applyFont="1" applyFill="1" applyBorder="1"/>
    <xf numFmtId="0" fontId="142" fillId="2" borderId="0" xfId="5" applyFont="1" applyFill="1" applyBorder="1"/>
    <xf numFmtId="0" fontId="135" fillId="4" borderId="0" xfId="5" applyFill="1"/>
    <xf numFmtId="0" fontId="150" fillId="3" borderId="0" xfId="5" applyFont="1" applyFill="1"/>
    <xf numFmtId="0" fontId="135" fillId="3" borderId="0" xfId="5" applyFill="1"/>
    <xf numFmtId="0" fontId="135" fillId="2" borderId="0" xfId="5" applyFill="1"/>
    <xf numFmtId="0" fontId="135" fillId="2" borderId="8" xfId="5" applyFill="1" applyBorder="1"/>
    <xf numFmtId="0" fontId="135" fillId="2" borderId="2" xfId="5" applyFill="1" applyBorder="1"/>
    <xf numFmtId="0" fontId="135" fillId="2" borderId="3" xfId="5" applyFill="1" applyBorder="1"/>
    <xf numFmtId="0" fontId="135" fillId="2" borderId="4" xfId="5" applyFill="1" applyBorder="1"/>
    <xf numFmtId="0" fontId="135" fillId="2" borderId="0" xfId="5" applyFill="1" applyBorder="1"/>
    <xf numFmtId="0" fontId="135" fillId="2" borderId="14" xfId="5" applyFill="1" applyBorder="1"/>
    <xf numFmtId="0" fontId="135" fillId="2" borderId="12" xfId="5" applyFill="1" applyBorder="1"/>
    <xf numFmtId="0" fontId="135" fillId="2" borderId="15" xfId="5" applyFill="1" applyBorder="1"/>
    <xf numFmtId="0" fontId="135" fillId="2" borderId="9" xfId="5" applyFill="1" applyBorder="1"/>
    <xf numFmtId="0" fontId="135" fillId="2" borderId="7" xfId="5" applyFill="1" applyBorder="1"/>
    <xf numFmtId="0" fontId="135" fillId="2" borderId="0" xfId="5" applyFill="1" applyAlignment="1"/>
    <xf numFmtId="1" fontId="2" fillId="2" borderId="5" xfId="0" applyNumberFormat="1" applyFont="1" applyFill="1" applyBorder="1" applyAlignment="1">
      <alignment vertical="justify" wrapText="1"/>
    </xf>
    <xf numFmtId="1" fontId="2" fillId="2" borderId="0" xfId="0" applyNumberFormat="1" applyFont="1" applyFill="1" applyBorder="1" applyAlignment="1">
      <alignment vertical="justify" wrapText="1"/>
    </xf>
    <xf numFmtId="1" fontId="2" fillId="2" borderId="1" xfId="0" applyNumberFormat="1" applyFont="1" applyFill="1" applyBorder="1" applyAlignment="1">
      <alignment vertical="justify" wrapText="1"/>
    </xf>
    <xf numFmtId="1" fontId="2" fillId="2" borderId="7" xfId="0" applyNumberFormat="1" applyFont="1" applyFill="1" applyBorder="1" applyAlignment="1">
      <alignment vertical="justify" wrapText="1"/>
    </xf>
    <xf numFmtId="1" fontId="2" fillId="2" borderId="8" xfId="0" applyNumberFormat="1" applyFont="1" applyFill="1" applyBorder="1" applyAlignment="1">
      <alignment vertical="justify" wrapText="1"/>
    </xf>
    <xf numFmtId="1" fontId="2" fillId="2" borderId="9" xfId="0" applyNumberFormat="1" applyFont="1" applyFill="1" applyBorder="1" applyAlignment="1">
      <alignment vertical="justify" wrapText="1"/>
    </xf>
    <xf numFmtId="43" fontId="14" fillId="2" borderId="0" xfId="2" applyFont="1" applyFill="1" applyBorder="1" applyAlignment="1"/>
    <xf numFmtId="0" fontId="154" fillId="2" borderId="0" xfId="0" applyFont="1" applyFill="1" applyBorder="1"/>
    <xf numFmtId="43" fontId="14" fillId="2" borderId="0" xfId="0" applyNumberFormat="1" applyFont="1" applyFill="1" applyBorder="1" applyAlignment="1"/>
    <xf numFmtId="0" fontId="6" fillId="2" borderId="0" xfId="0" applyFont="1" applyFill="1"/>
    <xf numFmtId="0" fontId="42" fillId="3" borderId="0" xfId="0" applyFont="1" applyFill="1" applyAlignment="1"/>
    <xf numFmtId="0" fontId="108" fillId="5" borderId="0" xfId="0" applyFont="1" applyFill="1"/>
    <xf numFmtId="0" fontId="42" fillId="5" borderId="0" xfId="0" applyFont="1" applyFill="1"/>
    <xf numFmtId="0" fontId="121" fillId="5" borderId="0" xfId="0" applyFont="1" applyFill="1" applyAlignment="1">
      <alignment horizontal="center" vertical="center"/>
    </xf>
    <xf numFmtId="0" fontId="54" fillId="5" borderId="0" xfId="0" applyFont="1" applyFill="1"/>
    <xf numFmtId="0" fontId="58" fillId="5" borderId="0" xfId="0" applyFont="1" applyFill="1"/>
    <xf numFmtId="0" fontId="108" fillId="5" borderId="0" xfId="0" applyFont="1" applyFill="1" applyBorder="1"/>
    <xf numFmtId="0" fontId="0" fillId="5" borderId="0" xfId="0" applyFill="1" applyAlignment="1"/>
    <xf numFmtId="0" fontId="0" fillId="5" borderId="0" xfId="0" applyFill="1"/>
    <xf numFmtId="0" fontId="121" fillId="5" borderId="0" xfId="0" applyFont="1" applyFill="1" applyAlignment="1">
      <alignment vertical="center"/>
    </xf>
    <xf numFmtId="0" fontId="0" fillId="5" borderId="0" xfId="0" applyFill="1" applyAlignment="1">
      <alignment horizontal="center"/>
    </xf>
    <xf numFmtId="0" fontId="95" fillId="5" borderId="0" xfId="0" applyFont="1" applyFill="1"/>
    <xf numFmtId="0" fontId="117" fillId="5" borderId="0" xfId="0" applyFont="1" applyFill="1"/>
    <xf numFmtId="0" fontId="118" fillId="5" borderId="0" xfId="0" applyFont="1" applyFill="1"/>
    <xf numFmtId="0" fontId="8" fillId="5" borderId="0" xfId="0" applyFont="1" applyFill="1"/>
    <xf numFmtId="0" fontId="11" fillId="5" borderId="0" xfId="0" applyFont="1" applyFill="1"/>
    <xf numFmtId="0" fontId="94" fillId="5" borderId="0" xfId="1" applyFont="1" applyFill="1" applyAlignment="1" applyProtection="1"/>
    <xf numFmtId="0" fontId="58" fillId="5" borderId="0" xfId="1" applyFont="1" applyFill="1" applyAlignment="1" applyProtection="1"/>
    <xf numFmtId="0" fontId="11" fillId="2" borderId="0" xfId="0" applyFont="1" applyFill="1" applyBorder="1" applyAlignment="1"/>
    <xf numFmtId="0" fontId="155" fillId="2" borderId="0" xfId="0" applyFont="1" applyFill="1" applyBorder="1" applyAlignment="1"/>
    <xf numFmtId="174" fontId="11" fillId="2" borderId="0" xfId="0" applyNumberFormat="1" applyFont="1" applyFill="1" applyBorder="1" applyAlignment="1"/>
    <xf numFmtId="0" fontId="127" fillId="2" borderId="0" xfId="0" applyFont="1" applyFill="1" applyBorder="1" applyAlignment="1"/>
    <xf numFmtId="175" fontId="127" fillId="2" borderId="0" xfId="0" applyNumberFormat="1" applyFont="1" applyFill="1" applyBorder="1" applyAlignment="1"/>
    <xf numFmtId="170" fontId="153" fillId="2" borderId="0" xfId="2" applyNumberFormat="1" applyFont="1" applyFill="1" applyBorder="1" applyAlignment="1"/>
    <xf numFmtId="170" fontId="19" fillId="2" borderId="0" xfId="0" applyNumberFormat="1" applyFont="1" applyFill="1" applyBorder="1" applyAlignment="1"/>
    <xf numFmtId="177" fontId="134" fillId="2" borderId="0" xfId="0" applyNumberFormat="1" applyFont="1" applyFill="1" applyBorder="1" applyAlignment="1">
      <alignment vertical="center"/>
    </xf>
    <xf numFmtId="0" fontId="1" fillId="5" borderId="0" xfId="0" applyFont="1" applyFill="1"/>
    <xf numFmtId="0" fontId="11" fillId="5" borderId="0" xfId="1" applyFont="1" applyFill="1" applyAlignment="1" applyProtection="1"/>
    <xf numFmtId="0" fontId="1" fillId="2" borderId="0" xfId="0" applyFont="1" applyFill="1" applyAlignment="1">
      <alignment horizontal="left" vertical="center"/>
    </xf>
    <xf numFmtId="0" fontId="138" fillId="2" borderId="0" xfId="5" applyFont="1" applyFill="1" applyBorder="1" applyAlignment="1"/>
    <xf numFmtId="0" fontId="140" fillId="2" borderId="0" xfId="5" applyFont="1" applyFill="1" applyBorder="1" applyAlignment="1"/>
    <xf numFmtId="0" fontId="142" fillId="2" borderId="0" xfId="5" applyFont="1" applyFill="1" applyBorder="1" applyAlignment="1"/>
    <xf numFmtId="0" fontId="143" fillId="2" borderId="0" xfId="5" applyFont="1" applyFill="1" applyBorder="1" applyAlignment="1"/>
    <xf numFmtId="0" fontId="145" fillId="2" borderId="0" xfId="5" applyFont="1" applyFill="1" applyBorder="1" applyAlignment="1"/>
    <xf numFmtId="0" fontId="146" fillId="2" borderId="0" xfId="5" applyFont="1" applyFill="1" applyBorder="1" applyAlignment="1"/>
    <xf numFmtId="49" fontId="136" fillId="4" borderId="0" xfId="5" applyNumberFormat="1" applyFont="1" applyFill="1" applyAlignment="1">
      <alignment vertical="justify"/>
    </xf>
    <xf numFmtId="0" fontId="144" fillId="2" borderId="0" xfId="5" applyFont="1" applyFill="1" applyBorder="1" applyAlignment="1"/>
    <xf numFmtId="49" fontId="142" fillId="2" borderId="0" xfId="5" applyNumberFormat="1" applyFont="1" applyFill="1" applyBorder="1" applyAlignment="1"/>
    <xf numFmtId="0" fontId="143" fillId="2" borderId="0" xfId="5" applyFont="1" applyFill="1" applyBorder="1" applyAlignment="1">
      <alignment vertical="center"/>
    </xf>
    <xf numFmtId="49" fontId="144" fillId="2" borderId="0" xfId="5" applyNumberFormat="1" applyFont="1" applyFill="1" applyBorder="1" applyAlignment="1"/>
    <xf numFmtId="0" fontId="149" fillId="2" borderId="0" xfId="5" applyFont="1" applyFill="1" applyBorder="1" applyAlignment="1"/>
    <xf numFmtId="0" fontId="0" fillId="3" borderId="16" xfId="0" applyFill="1" applyBorder="1"/>
    <xf numFmtId="0" fontId="9" fillId="2" borderId="0" xfId="0" applyFont="1" applyFill="1" applyAlignment="1">
      <alignment vertical="center"/>
    </xf>
    <xf numFmtId="49" fontId="0" fillId="3" borderId="0" xfId="0" applyNumberFormat="1" applyFill="1" applyBorder="1" applyAlignment="1">
      <alignment horizontal="center"/>
    </xf>
    <xf numFmtId="0" fontId="15" fillId="3" borderId="0" xfId="0" applyFont="1" applyFill="1" applyBorder="1" applyAlignment="1">
      <alignment horizontal="left"/>
    </xf>
    <xf numFmtId="164" fontId="15" fillId="3" borderId="0" xfId="2" applyNumberFormat="1" applyFont="1" applyFill="1" applyBorder="1" applyAlignment="1">
      <alignment horizontal="left"/>
    </xf>
    <xf numFmtId="43" fontId="15" fillId="3" borderId="0" xfId="2" applyFont="1" applyFill="1" applyBorder="1" applyAlignment="1">
      <alignment horizontal="center"/>
    </xf>
    <xf numFmtId="49" fontId="13" fillId="2" borderId="0" xfId="0" applyNumberFormat="1" applyFont="1" applyFill="1" applyBorder="1" applyAlignment="1"/>
    <xf numFmtId="49" fontId="0" fillId="3" borderId="0" xfId="0" applyNumberFormat="1" applyFill="1" applyBorder="1" applyAlignment="1">
      <alignment horizontal="left"/>
    </xf>
    <xf numFmtId="0" fontId="15" fillId="3" borderId="0" xfId="0" applyFont="1" applyFill="1" applyBorder="1" applyAlignment="1"/>
    <xf numFmtId="0" fontId="13" fillId="0" borderId="61" xfId="0" applyFont="1" applyBorder="1" applyAlignment="1">
      <alignment horizontal="center" vertical="center"/>
    </xf>
    <xf numFmtId="0" fontId="63" fillId="0" borderId="0" xfId="0" applyFont="1"/>
    <xf numFmtId="4" fontId="0" fillId="0" borderId="61" xfId="0" applyNumberFormat="1" applyBorder="1"/>
    <xf numFmtId="0" fontId="0" fillId="0" borderId="61" xfId="0" applyBorder="1"/>
    <xf numFmtId="0" fontId="50" fillId="0" borderId="61" xfId="0" applyFont="1" applyBorder="1"/>
    <xf numFmtId="168" fontId="0" fillId="0" borderId="61" xfId="0" applyNumberFormat="1" applyBorder="1"/>
    <xf numFmtId="0" fontId="50" fillId="0" borderId="61" xfId="0" applyFont="1" applyBorder="1" applyAlignment="1">
      <alignment vertical="top" wrapText="1"/>
    </xf>
    <xf numFmtId="4" fontId="13" fillId="0" borderId="61" xfId="0" applyNumberFormat="1" applyFont="1" applyBorder="1"/>
    <xf numFmtId="0" fontId="13" fillId="0" borderId="61" xfId="0" applyFont="1" applyFill="1" applyBorder="1"/>
    <xf numFmtId="4" fontId="0" fillId="0" borderId="0" xfId="0" applyNumberFormat="1"/>
    <xf numFmtId="4" fontId="13" fillId="0" borderId="27" xfId="0" applyNumberFormat="1" applyFont="1" applyBorder="1"/>
    <xf numFmtId="0" fontId="13" fillId="0" borderId="62" xfId="0" applyFont="1" applyFill="1" applyBorder="1"/>
    <xf numFmtId="0" fontId="0" fillId="0" borderId="63" xfId="0" applyBorder="1"/>
    <xf numFmtId="0" fontId="13" fillId="0" borderId="62" xfId="0" applyFont="1" applyBorder="1"/>
    <xf numFmtId="0" fontId="0" fillId="0" borderId="0" xfId="0" applyBorder="1"/>
    <xf numFmtId="0" fontId="13" fillId="0" borderId="0" xfId="0" applyFont="1" applyBorder="1"/>
    <xf numFmtId="0" fontId="13" fillId="0" borderId="0" xfId="0" applyFont="1"/>
    <xf numFmtId="4" fontId="0" fillId="0" borderId="0" xfId="0" applyNumberFormat="1" applyBorder="1"/>
    <xf numFmtId="10" fontId="0" fillId="0" borderId="0" xfId="0" applyNumberFormat="1" applyBorder="1"/>
    <xf numFmtId="4" fontId="0" fillId="0" borderId="24" xfId="0" applyNumberFormat="1" applyBorder="1"/>
    <xf numFmtId="10" fontId="0" fillId="0" borderId="64" xfId="0" applyNumberFormat="1" applyBorder="1"/>
    <xf numFmtId="10" fontId="0" fillId="0" borderId="61" xfId="0" applyNumberFormat="1" applyBorder="1"/>
    <xf numFmtId="0" fontId="13" fillId="0" borderId="61" xfId="0" applyFont="1" applyBorder="1"/>
    <xf numFmtId="0" fontId="0" fillId="0" borderId="0" xfId="0" applyAlignment="1">
      <alignment readingOrder="2"/>
    </xf>
    <xf numFmtId="0" fontId="0" fillId="0" borderId="0" xfId="0" applyAlignment="1">
      <alignment readingOrder="1"/>
    </xf>
    <xf numFmtId="0" fontId="13" fillId="0" borderId="61" xfId="0" applyFont="1" applyBorder="1" applyAlignment="1">
      <alignment horizontal="center" vertical="center" readingOrder="1"/>
    </xf>
    <xf numFmtId="0" fontId="63" fillId="0" borderId="0" xfId="0" applyFont="1" applyAlignment="1">
      <alignment readingOrder="1"/>
    </xf>
    <xf numFmtId="4" fontId="0" fillId="0" borderId="61" xfId="0" applyNumberFormat="1" applyBorder="1" applyAlignment="1">
      <alignment readingOrder="1"/>
    </xf>
    <xf numFmtId="4" fontId="13" fillId="0" borderId="61" xfId="0" applyNumberFormat="1" applyFont="1" applyBorder="1" applyAlignment="1">
      <alignment readingOrder="1"/>
    </xf>
    <xf numFmtId="4" fontId="0" fillId="0" borderId="0" xfId="0" applyNumberFormat="1" applyAlignment="1">
      <alignment readingOrder="1"/>
    </xf>
    <xf numFmtId="168" fontId="0" fillId="0" borderId="0" xfId="0" applyNumberFormat="1" applyAlignment="1">
      <alignment readingOrder="1"/>
    </xf>
    <xf numFmtId="0" fontId="0" fillId="0" borderId="63" xfId="0" applyBorder="1" applyAlignment="1">
      <alignment readingOrder="1"/>
    </xf>
    <xf numFmtId="0" fontId="13" fillId="0" borderId="62" xfId="0" applyFont="1" applyBorder="1" applyAlignment="1">
      <alignment readingOrder="1"/>
    </xf>
    <xf numFmtId="0" fontId="13" fillId="0" borderId="0" xfId="0" applyFont="1" applyAlignment="1">
      <alignment readingOrder="1"/>
    </xf>
    <xf numFmtId="10" fontId="0" fillId="0" borderId="61" xfId="0" applyNumberFormat="1" applyBorder="1" applyAlignment="1">
      <alignment readingOrder="1"/>
    </xf>
    <xf numFmtId="4" fontId="0" fillId="0" borderId="24" xfId="0" applyNumberFormat="1" applyBorder="1" applyAlignment="1">
      <alignment readingOrder="1"/>
    </xf>
    <xf numFmtId="10" fontId="0" fillId="0" borderId="64" xfId="0" applyNumberFormat="1" applyBorder="1" applyAlignment="1">
      <alignment readingOrder="1"/>
    </xf>
    <xf numFmtId="4" fontId="0" fillId="0" borderId="65" xfId="0" applyNumberFormat="1" applyBorder="1" applyAlignment="1">
      <alignment readingOrder="1"/>
    </xf>
    <xf numFmtId="10" fontId="0" fillId="0" borderId="66" xfId="0" applyNumberFormat="1" applyBorder="1" applyAlignment="1">
      <alignment readingOrder="1"/>
    </xf>
    <xf numFmtId="0" fontId="13" fillId="0" borderId="61" xfId="0" applyFont="1" applyBorder="1" applyAlignment="1">
      <alignment readingOrder="1"/>
    </xf>
    <xf numFmtId="0" fontId="11" fillId="7" borderId="0" xfId="1" applyFont="1" applyFill="1" applyAlignment="1" applyProtection="1">
      <alignment horizontal="left"/>
    </xf>
    <xf numFmtId="0" fontId="9" fillId="2" borderId="0" xfId="0" applyFont="1" applyFill="1" applyAlignment="1">
      <alignment horizontal="center" vertical="center"/>
    </xf>
    <xf numFmtId="14" fontId="33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 vertical="center"/>
    </xf>
    <xf numFmtId="0" fontId="89" fillId="2" borderId="0" xfId="0" applyFont="1" applyFill="1" applyAlignment="1">
      <alignment horizontal="center" vertical="center"/>
    </xf>
    <xf numFmtId="0" fontId="11" fillId="7" borderId="0" xfId="1" applyFont="1" applyFill="1" applyAlignment="1" applyProtection="1">
      <alignment horizontal="center"/>
    </xf>
    <xf numFmtId="49" fontId="11" fillId="2" borderId="33" xfId="0" applyNumberFormat="1" applyFont="1" applyFill="1" applyBorder="1" applyAlignment="1">
      <alignment horizontal="center"/>
    </xf>
    <xf numFmtId="49" fontId="11" fillId="2" borderId="34" xfId="0" applyNumberFormat="1" applyFont="1" applyFill="1" applyBorder="1" applyAlignment="1">
      <alignment horizontal="center"/>
    </xf>
    <xf numFmtId="14" fontId="33" fillId="2" borderId="33" xfId="0" applyNumberFormat="1" applyFont="1" applyFill="1" applyBorder="1" applyAlignment="1">
      <alignment horizontal="center" vertical="center"/>
    </xf>
    <xf numFmtId="0" fontId="33" fillId="2" borderId="33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left"/>
    </xf>
    <xf numFmtId="49" fontId="11" fillId="2" borderId="0" xfId="0" applyNumberFormat="1" applyFont="1" applyFill="1" applyAlignment="1">
      <alignment horizontal="center" vertical="center"/>
    </xf>
    <xf numFmtId="0" fontId="89" fillId="2" borderId="0" xfId="0" applyFont="1" applyFill="1" applyAlignment="1">
      <alignment horizontal="right" vertical="center"/>
    </xf>
    <xf numFmtId="49" fontId="11" fillId="2" borderId="33" xfId="0" applyNumberFormat="1" applyFont="1" applyFill="1" applyBorder="1" applyAlignment="1">
      <alignment horizontal="center" vertical="center"/>
    </xf>
    <xf numFmtId="0" fontId="89" fillId="2" borderId="0" xfId="0" applyFont="1" applyFill="1" applyAlignment="1">
      <alignment horizontal="left" vertical="center"/>
    </xf>
    <xf numFmtId="0" fontId="53" fillId="6" borderId="0" xfId="0" applyFont="1" applyFill="1" applyAlignment="1">
      <alignment horizontal="center" vertical="center"/>
    </xf>
    <xf numFmtId="0" fontId="49" fillId="6" borderId="0" xfId="0" applyFont="1" applyFill="1" applyAlignment="1">
      <alignment horizontal="center" vertical="center"/>
    </xf>
    <xf numFmtId="0" fontId="89" fillId="2" borderId="0" xfId="0" applyFont="1" applyFill="1" applyBorder="1" applyAlignment="1">
      <alignment horizontal="left"/>
    </xf>
    <xf numFmtId="0" fontId="89" fillId="2" borderId="16" xfId="0" applyFont="1" applyFill="1" applyBorder="1" applyAlignment="1">
      <alignment horizontal="left"/>
    </xf>
    <xf numFmtId="0" fontId="11" fillId="2" borderId="33" xfId="0" applyFont="1" applyFill="1" applyBorder="1" applyAlignment="1">
      <alignment horizontal="left" vertical="center"/>
    </xf>
    <xf numFmtId="14" fontId="11" fillId="2" borderId="0" xfId="0" applyNumberFormat="1" applyFont="1" applyFill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49" fontId="0" fillId="3" borderId="5" xfId="0" applyNumberFormat="1" applyFill="1" applyBorder="1" applyAlignment="1">
      <alignment horizontal="center"/>
    </xf>
    <xf numFmtId="49" fontId="0" fillId="3" borderId="0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3" borderId="5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14" fontId="0" fillId="3" borderId="5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5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168" fontId="13" fillId="8" borderId="17" xfId="0" applyNumberFormat="1" applyFont="1" applyFill="1" applyBorder="1" applyAlignment="1">
      <alignment horizontal="center"/>
    </xf>
    <xf numFmtId="168" fontId="13" fillId="8" borderId="0" xfId="0" applyNumberFormat="1" applyFont="1" applyFill="1" applyBorder="1" applyAlignment="1">
      <alignment horizontal="center"/>
    </xf>
    <xf numFmtId="168" fontId="13" fillId="8" borderId="16" xfId="0" applyNumberFormat="1" applyFont="1" applyFill="1" applyBorder="1" applyAlignment="1">
      <alignment horizontal="center"/>
    </xf>
    <xf numFmtId="168" fontId="13" fillId="8" borderId="35" xfId="0" applyNumberFormat="1" applyFont="1" applyFill="1" applyBorder="1" applyAlignment="1">
      <alignment horizontal="center"/>
    </xf>
    <xf numFmtId="168" fontId="13" fillId="8" borderId="33" xfId="0" applyNumberFormat="1" applyFont="1" applyFill="1" applyBorder="1" applyAlignment="1">
      <alignment horizontal="center"/>
    </xf>
    <xf numFmtId="168" fontId="13" fillId="8" borderId="34" xfId="0" applyNumberFormat="1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49" fontId="0" fillId="3" borderId="37" xfId="0" applyNumberFormat="1" applyFill="1" applyBorder="1" applyAlignment="1">
      <alignment horizontal="center"/>
    </xf>
    <xf numFmtId="49" fontId="0" fillId="3" borderId="38" xfId="0" applyNumberFormat="1" applyFill="1" applyBorder="1" applyAlignment="1">
      <alignment horizontal="center"/>
    </xf>
    <xf numFmtId="49" fontId="0" fillId="3" borderId="39" xfId="0" applyNumberFormat="1" applyFill="1" applyBorder="1" applyAlignment="1">
      <alignment horizontal="center"/>
    </xf>
    <xf numFmtId="0" fontId="0" fillId="3" borderId="37" xfId="0" applyFill="1" applyBorder="1" applyAlignment="1">
      <alignment horizontal="left"/>
    </xf>
    <xf numFmtId="0" fontId="0" fillId="3" borderId="38" xfId="0" applyFill="1" applyBorder="1" applyAlignment="1">
      <alignment horizontal="left"/>
    </xf>
    <xf numFmtId="0" fontId="0" fillId="3" borderId="39" xfId="0" applyFill="1" applyBorder="1" applyAlignment="1">
      <alignment horizontal="left"/>
    </xf>
    <xf numFmtId="14" fontId="0" fillId="3" borderId="37" xfId="0" applyNumberFormat="1" applyFill="1" applyBorder="1" applyAlignment="1">
      <alignment horizontal="center"/>
    </xf>
    <xf numFmtId="14" fontId="0" fillId="3" borderId="38" xfId="0" applyNumberFormat="1" applyFill="1" applyBorder="1" applyAlignment="1">
      <alignment horizontal="center"/>
    </xf>
    <xf numFmtId="14" fontId="0" fillId="3" borderId="39" xfId="0" applyNumberFormat="1" applyFill="1" applyBorder="1" applyAlignment="1">
      <alignment horizontal="center"/>
    </xf>
    <xf numFmtId="14" fontId="0" fillId="3" borderId="40" xfId="0" applyNumberFormat="1" applyFill="1" applyBorder="1" applyAlignment="1">
      <alignment horizontal="center"/>
    </xf>
    <xf numFmtId="14" fontId="0" fillId="3" borderId="33" xfId="0" applyNumberFormat="1" applyFill="1" applyBorder="1" applyAlignment="1">
      <alignment horizontal="center"/>
    </xf>
    <xf numFmtId="14" fontId="0" fillId="3" borderId="41" xfId="0" applyNumberFormat="1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49" fontId="0" fillId="3" borderId="40" xfId="0" applyNumberFormat="1" applyFill="1" applyBorder="1" applyAlignment="1">
      <alignment horizontal="center"/>
    </xf>
    <xf numFmtId="49" fontId="0" fillId="3" borderId="33" xfId="0" applyNumberFormat="1" applyFill="1" applyBorder="1" applyAlignment="1">
      <alignment horizontal="center"/>
    </xf>
    <xf numFmtId="49" fontId="0" fillId="3" borderId="41" xfId="0" applyNumberFormat="1" applyFill="1" applyBorder="1" applyAlignment="1">
      <alignment horizontal="center"/>
    </xf>
    <xf numFmtId="0" fontId="0" fillId="3" borderId="40" xfId="0" applyFill="1" applyBorder="1" applyAlignment="1">
      <alignment horizontal="left"/>
    </xf>
    <xf numFmtId="0" fontId="0" fillId="3" borderId="33" xfId="0" applyFill="1" applyBorder="1" applyAlignment="1">
      <alignment horizontal="left"/>
    </xf>
    <xf numFmtId="0" fontId="0" fillId="3" borderId="41" xfId="0" applyFill="1" applyBorder="1" applyAlignment="1">
      <alignment horizontal="left"/>
    </xf>
    <xf numFmtId="0" fontId="50" fillId="3" borderId="5" xfId="0" applyFont="1" applyFill="1" applyBorder="1" applyAlignment="1">
      <alignment horizontal="left"/>
    </xf>
    <xf numFmtId="0" fontId="50" fillId="3" borderId="37" xfId="0" applyFont="1" applyFill="1" applyBorder="1" applyAlignment="1">
      <alignment horizontal="center"/>
    </xf>
    <xf numFmtId="0" fontId="50" fillId="3" borderId="37" xfId="0" applyFont="1" applyFill="1" applyBorder="1" applyAlignment="1">
      <alignment horizontal="left"/>
    </xf>
    <xf numFmtId="0" fontId="50" fillId="3" borderId="38" xfId="0" applyFont="1" applyFill="1" applyBorder="1" applyAlignment="1">
      <alignment horizontal="left"/>
    </xf>
    <xf numFmtId="0" fontId="50" fillId="3" borderId="39" xfId="0" applyFont="1" applyFill="1" applyBorder="1" applyAlignment="1">
      <alignment horizontal="left"/>
    </xf>
    <xf numFmtId="0" fontId="50" fillId="3" borderId="38" xfId="0" applyFont="1" applyFill="1" applyBorder="1" applyAlignment="1">
      <alignment horizontal="center"/>
    </xf>
    <xf numFmtId="0" fontId="50" fillId="3" borderId="39" xfId="0" applyFont="1" applyFill="1" applyBorder="1" applyAlignment="1">
      <alignment horizontal="center"/>
    </xf>
    <xf numFmtId="14" fontId="50" fillId="3" borderId="40" xfId="0" applyNumberFormat="1" applyFont="1" applyFill="1" applyBorder="1" applyAlignment="1">
      <alignment horizontal="center"/>
    </xf>
    <xf numFmtId="0" fontId="50" fillId="3" borderId="40" xfId="0" applyFont="1" applyFill="1" applyBorder="1" applyAlignment="1">
      <alignment horizontal="center"/>
    </xf>
    <xf numFmtId="0" fontId="49" fillId="9" borderId="36" xfId="0" applyFont="1" applyFill="1" applyBorder="1" applyAlignment="1">
      <alignment horizontal="center"/>
    </xf>
    <xf numFmtId="14" fontId="0" fillId="3" borderId="42" xfId="0" applyNumberFormat="1" applyFill="1" applyBorder="1" applyAlignment="1">
      <alignment horizontal="center"/>
    </xf>
    <xf numFmtId="14" fontId="0" fillId="3" borderId="6" xfId="0" applyNumberFormat="1" applyFill="1" applyBorder="1" applyAlignment="1">
      <alignment horizontal="center"/>
    </xf>
    <xf numFmtId="14" fontId="0" fillId="3" borderId="43" xfId="0" applyNumberFormat="1" applyFill="1" applyBorder="1" applyAlignment="1">
      <alignment horizontal="center"/>
    </xf>
    <xf numFmtId="49" fontId="50" fillId="3" borderId="40" xfId="0" applyNumberFormat="1" applyFont="1" applyFill="1" applyBorder="1" applyAlignment="1">
      <alignment horizontal="center"/>
    </xf>
    <xf numFmtId="49" fontId="50" fillId="3" borderId="33" xfId="0" applyNumberFormat="1" applyFont="1" applyFill="1" applyBorder="1" applyAlignment="1">
      <alignment horizontal="center"/>
    </xf>
    <xf numFmtId="49" fontId="50" fillId="3" borderId="41" xfId="0" applyNumberFormat="1" applyFont="1" applyFill="1" applyBorder="1" applyAlignment="1">
      <alignment horizontal="center"/>
    </xf>
    <xf numFmtId="0" fontId="50" fillId="3" borderId="40" xfId="0" applyFont="1" applyFill="1" applyBorder="1" applyAlignment="1">
      <alignment horizontal="left"/>
    </xf>
    <xf numFmtId="0" fontId="50" fillId="3" borderId="42" xfId="0" applyFon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43" xfId="0" applyFill="1" applyBorder="1" applyAlignment="1">
      <alignment horizontal="left"/>
    </xf>
    <xf numFmtId="0" fontId="50" fillId="3" borderId="42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46" fillId="3" borderId="0" xfId="0" applyFont="1" applyFill="1" applyBorder="1" applyAlignment="1">
      <alignment horizontal="left"/>
    </xf>
    <xf numFmtId="0" fontId="15" fillId="3" borderId="16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/>
    </xf>
    <xf numFmtId="14" fontId="13" fillId="8" borderId="17" xfId="0" applyNumberFormat="1" applyFont="1" applyFill="1" applyBorder="1" applyAlignment="1">
      <alignment horizontal="center"/>
    </xf>
    <xf numFmtId="14" fontId="13" fillId="8" borderId="0" xfId="0" applyNumberFormat="1" applyFont="1" applyFill="1" applyBorder="1" applyAlignment="1">
      <alignment horizontal="center"/>
    </xf>
    <xf numFmtId="14" fontId="13" fillId="8" borderId="16" xfId="0" applyNumberFormat="1" applyFont="1" applyFill="1" applyBorder="1" applyAlignment="1">
      <alignment horizontal="center"/>
    </xf>
    <xf numFmtId="14" fontId="13" fillId="8" borderId="35" xfId="0" applyNumberFormat="1" applyFont="1" applyFill="1" applyBorder="1" applyAlignment="1">
      <alignment horizontal="center"/>
    </xf>
    <xf numFmtId="14" fontId="13" fillId="8" borderId="33" xfId="0" applyNumberFormat="1" applyFont="1" applyFill="1" applyBorder="1" applyAlignment="1">
      <alignment horizontal="center"/>
    </xf>
    <xf numFmtId="14" fontId="13" fillId="8" borderId="34" xfId="0" applyNumberFormat="1" applyFont="1" applyFill="1" applyBorder="1" applyAlignment="1">
      <alignment horizontal="center"/>
    </xf>
    <xf numFmtId="0" fontId="13" fillId="7" borderId="0" xfId="1" applyFont="1" applyFill="1" applyBorder="1" applyAlignment="1" applyProtection="1">
      <alignment horizontal="left" vertical="center"/>
    </xf>
    <xf numFmtId="164" fontId="15" fillId="3" borderId="0" xfId="2" applyNumberFormat="1" applyFont="1" applyFill="1" applyBorder="1" applyAlignment="1">
      <alignment horizontal="left"/>
    </xf>
    <xf numFmtId="43" fontId="15" fillId="3" borderId="0" xfId="2" applyFont="1" applyFill="1" applyBorder="1" applyAlignment="1">
      <alignment horizontal="center"/>
    </xf>
    <xf numFmtId="164" fontId="13" fillId="8" borderId="17" xfId="2" applyNumberFormat="1" applyFont="1" applyFill="1" applyBorder="1" applyAlignment="1">
      <alignment horizontal="center"/>
    </xf>
    <xf numFmtId="164" fontId="13" fillId="8" borderId="0" xfId="2" applyNumberFormat="1" applyFont="1" applyFill="1" applyBorder="1" applyAlignment="1">
      <alignment horizontal="center"/>
    </xf>
    <xf numFmtId="164" fontId="13" fillId="8" borderId="16" xfId="2" applyNumberFormat="1" applyFont="1" applyFill="1" applyBorder="1" applyAlignment="1">
      <alignment horizontal="center"/>
    </xf>
    <xf numFmtId="164" fontId="13" fillId="8" borderId="35" xfId="2" applyNumberFormat="1" applyFont="1" applyFill="1" applyBorder="1" applyAlignment="1">
      <alignment horizontal="center"/>
    </xf>
    <xf numFmtId="164" fontId="13" fillId="8" borderId="33" xfId="2" applyNumberFormat="1" applyFont="1" applyFill="1" applyBorder="1" applyAlignment="1">
      <alignment horizontal="center"/>
    </xf>
    <xf numFmtId="164" fontId="13" fillId="8" borderId="34" xfId="2" applyNumberFormat="1" applyFont="1" applyFill="1" applyBorder="1" applyAlignment="1">
      <alignment horizontal="center"/>
    </xf>
    <xf numFmtId="49" fontId="13" fillId="8" borderId="17" xfId="0" applyNumberFormat="1" applyFont="1" applyFill="1" applyBorder="1" applyAlignment="1">
      <alignment horizontal="center"/>
    </xf>
    <xf numFmtId="49" fontId="13" fillId="8" borderId="0" xfId="0" applyNumberFormat="1" applyFont="1" applyFill="1" applyBorder="1" applyAlignment="1">
      <alignment horizontal="center"/>
    </xf>
    <xf numFmtId="49" fontId="13" fillId="8" borderId="16" xfId="0" applyNumberFormat="1" applyFont="1" applyFill="1" applyBorder="1" applyAlignment="1">
      <alignment horizontal="center"/>
    </xf>
    <xf numFmtId="49" fontId="13" fillId="8" borderId="35" xfId="0" applyNumberFormat="1" applyFont="1" applyFill="1" applyBorder="1" applyAlignment="1">
      <alignment horizontal="center"/>
    </xf>
    <xf numFmtId="49" fontId="13" fillId="8" borderId="33" xfId="0" applyNumberFormat="1" applyFont="1" applyFill="1" applyBorder="1" applyAlignment="1">
      <alignment horizontal="center"/>
    </xf>
    <xf numFmtId="49" fontId="13" fillId="8" borderId="34" xfId="0" applyNumberFormat="1" applyFont="1" applyFill="1" applyBorder="1" applyAlignment="1">
      <alignment horizontal="center"/>
    </xf>
    <xf numFmtId="49" fontId="15" fillId="3" borderId="0" xfId="0" applyNumberFormat="1" applyFont="1" applyFill="1" applyBorder="1" applyAlignment="1">
      <alignment horizontal="left"/>
    </xf>
    <xf numFmtId="49" fontId="15" fillId="3" borderId="16" xfId="0" applyNumberFormat="1" applyFont="1" applyFill="1" applyBorder="1" applyAlignment="1">
      <alignment horizontal="left"/>
    </xf>
    <xf numFmtId="0" fontId="13" fillId="8" borderId="17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3" fillId="8" borderId="16" xfId="0" applyFont="1" applyFill="1" applyBorder="1" applyAlignment="1">
      <alignment horizontal="center"/>
    </xf>
    <xf numFmtId="0" fontId="13" fillId="8" borderId="35" xfId="0" applyFont="1" applyFill="1" applyBorder="1" applyAlignment="1">
      <alignment horizontal="center"/>
    </xf>
    <xf numFmtId="0" fontId="13" fillId="8" borderId="33" xfId="0" applyFont="1" applyFill="1" applyBorder="1" applyAlignment="1">
      <alignment horizontal="center"/>
    </xf>
    <xf numFmtId="0" fontId="13" fillId="8" borderId="34" xfId="0" applyFont="1" applyFill="1" applyBorder="1" applyAlignment="1">
      <alignment horizontal="center"/>
    </xf>
    <xf numFmtId="1" fontId="13" fillId="8" borderId="0" xfId="0" applyNumberFormat="1" applyFont="1" applyFill="1" applyBorder="1" applyAlignment="1">
      <alignment horizontal="left"/>
    </xf>
    <xf numFmtId="1" fontId="13" fillId="8" borderId="16" xfId="0" applyNumberFormat="1" applyFont="1" applyFill="1" applyBorder="1" applyAlignment="1">
      <alignment horizontal="left"/>
    </xf>
    <xf numFmtId="1" fontId="13" fillId="8" borderId="33" xfId="0" applyNumberFormat="1" applyFont="1" applyFill="1" applyBorder="1" applyAlignment="1">
      <alignment horizontal="left"/>
    </xf>
    <xf numFmtId="1" fontId="13" fillId="8" borderId="34" xfId="0" applyNumberFormat="1" applyFont="1" applyFill="1" applyBorder="1" applyAlignment="1">
      <alignment horizontal="left"/>
    </xf>
    <xf numFmtId="1" fontId="15" fillId="3" borderId="17" xfId="0" applyNumberFormat="1" applyFont="1" applyFill="1" applyBorder="1" applyAlignment="1">
      <alignment horizontal="left"/>
    </xf>
    <xf numFmtId="1" fontId="15" fillId="3" borderId="0" xfId="0" applyNumberFormat="1" applyFont="1" applyFill="1" applyBorder="1" applyAlignment="1">
      <alignment horizontal="left"/>
    </xf>
    <xf numFmtId="1" fontId="15" fillId="3" borderId="16" xfId="0" applyNumberFormat="1" applyFont="1" applyFill="1" applyBorder="1" applyAlignment="1">
      <alignment horizontal="left"/>
    </xf>
    <xf numFmtId="0" fontId="15" fillId="3" borderId="17" xfId="0" applyFont="1" applyFill="1" applyBorder="1" applyAlignment="1">
      <alignment horizontal="left"/>
    </xf>
    <xf numFmtId="0" fontId="21" fillId="2" borderId="0" xfId="1" applyFont="1" applyFill="1" applyBorder="1" applyAlignment="1" applyProtection="1">
      <alignment horizontal="left"/>
    </xf>
    <xf numFmtId="0" fontId="16" fillId="2" borderId="0" xfId="0" applyFont="1" applyFill="1" applyBorder="1" applyAlignment="1">
      <alignment horizontal="center"/>
    </xf>
    <xf numFmtId="0" fontId="11" fillId="7" borderId="0" xfId="1" applyFont="1" applyFill="1" applyAlignment="1" applyProtection="1">
      <alignment horizontal="center" vertical="center"/>
    </xf>
    <xf numFmtId="0" fontId="11" fillId="7" borderId="0" xfId="1" applyFont="1" applyFill="1" applyAlignment="1" applyProtection="1">
      <alignment horizontal="left" vertical="center"/>
    </xf>
    <xf numFmtId="1" fontId="13" fillId="8" borderId="17" xfId="0" applyNumberFormat="1" applyFont="1" applyFill="1" applyBorder="1" applyAlignment="1">
      <alignment horizontal="center"/>
    </xf>
    <xf numFmtId="1" fontId="13" fillId="8" borderId="0" xfId="0" applyNumberFormat="1" applyFont="1" applyFill="1" applyBorder="1" applyAlignment="1">
      <alignment horizontal="center"/>
    </xf>
    <xf numFmtId="1" fontId="13" fillId="8" borderId="16" xfId="0" applyNumberFormat="1" applyFont="1" applyFill="1" applyBorder="1" applyAlignment="1">
      <alignment horizontal="center"/>
    </xf>
    <xf numFmtId="1" fontId="13" fillId="8" borderId="35" xfId="0" applyNumberFormat="1" applyFont="1" applyFill="1" applyBorder="1" applyAlignment="1">
      <alignment horizontal="center"/>
    </xf>
    <xf numFmtId="1" fontId="13" fillId="8" borderId="33" xfId="0" applyNumberFormat="1" applyFont="1" applyFill="1" applyBorder="1" applyAlignment="1">
      <alignment horizontal="center"/>
    </xf>
    <xf numFmtId="1" fontId="13" fillId="8" borderId="34" xfId="0" applyNumberFormat="1" applyFont="1" applyFill="1" applyBorder="1" applyAlignment="1">
      <alignment horizontal="center"/>
    </xf>
    <xf numFmtId="0" fontId="59" fillId="3" borderId="0" xfId="0" applyFont="1" applyFill="1" applyBorder="1" applyAlignment="1">
      <alignment horizontal="left"/>
    </xf>
    <xf numFmtId="0" fontId="38" fillId="6" borderId="2" xfId="0" applyFont="1" applyFill="1" applyBorder="1" applyAlignment="1">
      <alignment horizontal="center" vertical="center"/>
    </xf>
    <xf numFmtId="0" fontId="38" fillId="6" borderId="3" xfId="0" applyFont="1" applyFill="1" applyBorder="1" applyAlignment="1">
      <alignment horizontal="center" vertical="center"/>
    </xf>
    <xf numFmtId="0" fontId="38" fillId="6" borderId="4" xfId="0" applyFont="1" applyFill="1" applyBorder="1" applyAlignment="1">
      <alignment horizontal="center" vertical="center"/>
    </xf>
    <xf numFmtId="0" fontId="38" fillId="6" borderId="5" xfId="0" applyFont="1" applyFill="1" applyBorder="1" applyAlignment="1">
      <alignment horizontal="center" vertical="center"/>
    </xf>
    <xf numFmtId="0" fontId="38" fillId="6" borderId="0" xfId="0" applyFont="1" applyFill="1" applyBorder="1" applyAlignment="1">
      <alignment horizontal="center" vertical="center"/>
    </xf>
    <xf numFmtId="0" fontId="38" fillId="6" borderId="1" xfId="0" applyFont="1" applyFill="1" applyBorder="1" applyAlignment="1">
      <alignment horizontal="center" vertical="center"/>
    </xf>
    <xf numFmtId="0" fontId="38" fillId="6" borderId="7" xfId="0" applyFont="1" applyFill="1" applyBorder="1" applyAlignment="1">
      <alignment horizontal="center" vertical="center"/>
    </xf>
    <xf numFmtId="0" fontId="38" fillId="6" borderId="8" xfId="0" applyFont="1" applyFill="1" applyBorder="1" applyAlignment="1">
      <alignment horizontal="center" vertical="center"/>
    </xf>
    <xf numFmtId="0" fontId="38" fillId="6" borderId="9" xfId="0" applyFont="1" applyFill="1" applyBorder="1" applyAlignment="1">
      <alignment horizontal="center" vertical="center"/>
    </xf>
    <xf numFmtId="0" fontId="124" fillId="2" borderId="0" xfId="0" applyFont="1" applyFill="1" applyAlignment="1">
      <alignment horizontal="center" vertical="center"/>
    </xf>
    <xf numFmtId="0" fontId="59" fillId="2" borderId="0" xfId="0" applyFont="1" applyFill="1" applyAlignment="1">
      <alignment horizontal="left" vertical="center"/>
    </xf>
    <xf numFmtId="0" fontId="48" fillId="2" borderId="0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/>
    </xf>
    <xf numFmtId="0" fontId="17" fillId="2" borderId="3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14" fontId="17" fillId="2" borderId="0" xfId="0" applyNumberFormat="1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44" fillId="2" borderId="3" xfId="0" applyFont="1" applyFill="1" applyBorder="1" applyAlignment="1">
      <alignment horizontal="right" vertical="center"/>
    </xf>
    <xf numFmtId="0" fontId="33" fillId="2" borderId="5" xfId="0" applyFont="1" applyFill="1" applyBorder="1" applyAlignment="1">
      <alignment horizontal="left" vertical="center"/>
    </xf>
    <xf numFmtId="0" fontId="33" fillId="2" borderId="0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43" fontId="6" fillId="2" borderId="2" xfId="2" applyFont="1" applyFill="1" applyBorder="1" applyAlignment="1">
      <alignment horizontal="right" vertical="center"/>
    </xf>
    <xf numFmtId="43" fontId="6" fillId="2" borderId="3" xfId="2" applyFont="1" applyFill="1" applyBorder="1" applyAlignment="1">
      <alignment horizontal="right" vertical="center"/>
    </xf>
    <xf numFmtId="43" fontId="6" fillId="2" borderId="4" xfId="2" applyFont="1" applyFill="1" applyBorder="1" applyAlignment="1">
      <alignment horizontal="right" vertical="center"/>
    </xf>
    <xf numFmtId="43" fontId="6" fillId="2" borderId="5" xfId="2" applyFont="1" applyFill="1" applyBorder="1" applyAlignment="1">
      <alignment horizontal="right" vertical="center"/>
    </xf>
    <xf numFmtId="43" fontId="6" fillId="2" borderId="0" xfId="2" applyFont="1" applyFill="1" applyBorder="1" applyAlignment="1">
      <alignment horizontal="right" vertical="center"/>
    </xf>
    <xf numFmtId="43" fontId="6" fillId="2" borderId="1" xfId="2" applyFont="1" applyFill="1" applyBorder="1" applyAlignment="1">
      <alignment horizontal="right" vertical="center"/>
    </xf>
    <xf numFmtId="43" fontId="6" fillId="2" borderId="7" xfId="2" applyFont="1" applyFill="1" applyBorder="1" applyAlignment="1">
      <alignment horizontal="right" vertical="center"/>
    </xf>
    <xf numFmtId="43" fontId="6" fillId="2" borderId="8" xfId="2" applyFont="1" applyFill="1" applyBorder="1" applyAlignment="1">
      <alignment horizontal="right" vertical="center"/>
    </xf>
    <xf numFmtId="43" fontId="6" fillId="2" borderId="9" xfId="2" applyFont="1" applyFill="1" applyBorder="1" applyAlignment="1">
      <alignment horizontal="right" vertical="center"/>
    </xf>
    <xf numFmtId="43" fontId="11" fillId="2" borderId="2" xfId="2" applyFont="1" applyFill="1" applyBorder="1" applyAlignment="1">
      <alignment horizontal="right" vertical="center"/>
    </xf>
    <xf numFmtId="43" fontId="11" fillId="2" borderId="3" xfId="2" applyFont="1" applyFill="1" applyBorder="1" applyAlignment="1">
      <alignment horizontal="right" vertical="center"/>
    </xf>
    <xf numFmtId="43" fontId="11" fillId="2" borderId="4" xfId="2" applyFont="1" applyFill="1" applyBorder="1" applyAlignment="1">
      <alignment horizontal="right" vertical="center"/>
    </xf>
    <xf numFmtId="43" fontId="11" fillId="2" borderId="5" xfId="2" applyFont="1" applyFill="1" applyBorder="1" applyAlignment="1">
      <alignment horizontal="right" vertical="center"/>
    </xf>
    <xf numFmtId="43" fontId="11" fillId="2" borderId="0" xfId="2" applyFont="1" applyFill="1" applyBorder="1" applyAlignment="1">
      <alignment horizontal="right" vertical="center"/>
    </xf>
    <xf numFmtId="43" fontId="11" fillId="2" borderId="1" xfId="2" applyFont="1" applyFill="1" applyBorder="1" applyAlignment="1">
      <alignment horizontal="right" vertical="center"/>
    </xf>
    <xf numFmtId="43" fontId="11" fillId="2" borderId="7" xfId="2" applyFont="1" applyFill="1" applyBorder="1" applyAlignment="1">
      <alignment horizontal="right" vertical="center"/>
    </xf>
    <xf numFmtId="43" fontId="11" fillId="2" borderId="8" xfId="2" applyFont="1" applyFill="1" applyBorder="1" applyAlignment="1">
      <alignment horizontal="right" vertical="center"/>
    </xf>
    <xf numFmtId="43" fontId="11" fillId="2" borderId="9" xfId="2" applyFont="1" applyFill="1" applyBorder="1" applyAlignment="1">
      <alignment horizontal="right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left" vertical="justify" wrapText="1"/>
    </xf>
    <xf numFmtId="0" fontId="8" fillId="2" borderId="1" xfId="0" applyFont="1" applyFill="1" applyBorder="1" applyAlignment="1" applyProtection="1">
      <alignment horizontal="left" vertical="justify" wrapText="1"/>
    </xf>
    <xf numFmtId="0" fontId="8" fillId="2" borderId="8" xfId="0" applyFont="1" applyFill="1" applyBorder="1" applyAlignment="1" applyProtection="1">
      <alignment horizontal="left" vertical="justify" wrapText="1"/>
    </xf>
    <xf numFmtId="0" fontId="8" fillId="2" borderId="9" xfId="0" applyFont="1" applyFill="1" applyBorder="1" applyAlignment="1" applyProtection="1">
      <alignment horizontal="left" vertical="justify" wrapText="1"/>
    </xf>
    <xf numFmtId="0" fontId="3" fillId="2" borderId="0" xfId="0" applyFont="1" applyFill="1" applyBorder="1" applyAlignment="1">
      <alignment horizontal="left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6" fillId="2" borderId="42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43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1" xfId="0" applyFill="1" applyBorder="1"/>
    <xf numFmtId="0" fontId="29" fillId="2" borderId="36" xfId="0" applyFont="1" applyFill="1" applyBorder="1" applyAlignment="1">
      <alignment horizontal="center" vertical="center"/>
    </xf>
    <xf numFmtId="43" fontId="11" fillId="2" borderId="36" xfId="2" applyFont="1" applyFill="1" applyBorder="1" applyAlignment="1">
      <alignment horizontal="right" vertical="center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26" fillId="2" borderId="0" xfId="0" applyFont="1" applyFill="1" applyBorder="1" applyAlignment="1">
      <alignment horizontal="right" vertical="center"/>
    </xf>
    <xf numFmtId="0" fontId="26" fillId="2" borderId="1" xfId="0" applyFont="1" applyFill="1" applyBorder="1" applyAlignment="1">
      <alignment horizontal="right" vertical="center"/>
    </xf>
    <xf numFmtId="0" fontId="26" fillId="2" borderId="8" xfId="0" applyFont="1" applyFill="1" applyBorder="1" applyAlignment="1">
      <alignment horizontal="right" vertical="center"/>
    </xf>
    <xf numFmtId="0" fontId="26" fillId="2" borderId="9" xfId="0" applyFont="1" applyFill="1" applyBorder="1" applyAlignment="1">
      <alignment horizontal="right" vertical="center"/>
    </xf>
    <xf numFmtId="10" fontId="26" fillId="2" borderId="0" xfId="0" applyNumberFormat="1" applyFont="1" applyFill="1" applyBorder="1" applyAlignment="1">
      <alignment vertical="center"/>
    </xf>
    <xf numFmtId="4" fontId="17" fillId="2" borderId="0" xfId="0" applyNumberFormat="1" applyFont="1" applyFill="1" applyBorder="1" applyAlignment="1">
      <alignment horizontal="right" vertical="center"/>
    </xf>
    <xf numFmtId="168" fontId="17" fillId="2" borderId="2" xfId="0" applyNumberFormat="1" applyFont="1" applyFill="1" applyBorder="1" applyAlignment="1">
      <alignment horizontal="center" vertical="center"/>
    </xf>
    <xf numFmtId="168" fontId="17" fillId="2" borderId="3" xfId="0" applyNumberFormat="1" applyFont="1" applyFill="1" applyBorder="1" applyAlignment="1">
      <alignment horizontal="center" vertical="center"/>
    </xf>
    <xf numFmtId="168" fontId="17" fillId="2" borderId="4" xfId="0" applyNumberFormat="1" applyFont="1" applyFill="1" applyBorder="1" applyAlignment="1">
      <alignment horizontal="center" vertical="center"/>
    </xf>
    <xf numFmtId="168" fontId="17" fillId="2" borderId="5" xfId="0" applyNumberFormat="1" applyFont="1" applyFill="1" applyBorder="1" applyAlignment="1">
      <alignment horizontal="center" vertical="center"/>
    </xf>
    <xf numFmtId="168" fontId="17" fillId="2" borderId="0" xfId="0" applyNumberFormat="1" applyFont="1" applyFill="1" applyBorder="1" applyAlignment="1">
      <alignment horizontal="center" vertical="center"/>
    </xf>
    <xf numFmtId="168" fontId="17" fillId="2" borderId="1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right" vertical="center"/>
    </xf>
    <xf numFmtId="4" fontId="17" fillId="2" borderId="8" xfId="0" applyNumberFormat="1" applyFont="1" applyFill="1" applyBorder="1" applyAlignment="1">
      <alignment horizontal="right" vertical="center"/>
    </xf>
    <xf numFmtId="4" fontId="17" fillId="2" borderId="9" xfId="0" applyNumberFormat="1" applyFont="1" applyFill="1" applyBorder="1" applyAlignment="1">
      <alignment horizontal="right" vertical="center"/>
    </xf>
    <xf numFmtId="0" fontId="26" fillId="2" borderId="42" xfId="0" applyFont="1" applyFill="1" applyBorder="1" applyAlignment="1">
      <alignment horizontal="right" vertical="center"/>
    </xf>
    <xf numFmtId="0" fontId="26" fillId="2" borderId="6" xfId="0" applyFont="1" applyFill="1" applyBorder="1" applyAlignment="1">
      <alignment horizontal="right" vertical="center"/>
    </xf>
    <xf numFmtId="0" fontId="26" fillId="2" borderId="43" xfId="0" applyFont="1" applyFill="1" applyBorder="1" applyAlignment="1">
      <alignment horizontal="right" vertical="center"/>
    </xf>
    <xf numFmtId="0" fontId="26" fillId="2" borderId="5" xfId="0" applyFont="1" applyFill="1" applyBorder="1" applyAlignment="1">
      <alignment horizontal="right" vertical="center"/>
    </xf>
    <xf numFmtId="10" fontId="26" fillId="2" borderId="42" xfId="0" applyNumberFormat="1" applyFont="1" applyFill="1" applyBorder="1" applyAlignment="1">
      <alignment vertical="center"/>
    </xf>
    <xf numFmtId="0" fontId="0" fillId="2" borderId="3" xfId="0" applyFill="1" applyBorder="1"/>
    <xf numFmtId="0" fontId="0" fillId="2" borderId="4" xfId="0" applyFill="1" applyBorder="1"/>
    <xf numFmtId="0" fontId="0" fillId="2" borderId="40" xfId="0" applyFill="1" applyBorder="1"/>
    <xf numFmtId="0" fontId="0" fillId="2" borderId="33" xfId="0" applyFill="1" applyBorder="1"/>
    <xf numFmtId="0" fontId="0" fillId="2" borderId="41" xfId="0" applyFill="1" applyBorder="1"/>
    <xf numFmtId="0" fontId="26" fillId="2" borderId="3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33" xfId="0" applyFill="1" applyBorder="1" applyAlignment="1">
      <alignment horizontal="left"/>
    </xf>
    <xf numFmtId="0" fontId="0" fillId="2" borderId="41" xfId="0" applyFill="1" applyBorder="1" applyAlignment="1">
      <alignment horizontal="left"/>
    </xf>
    <xf numFmtId="4" fontId="6" fillId="2" borderId="3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4" fontId="6" fillId="2" borderId="0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4" fontId="6" fillId="2" borderId="41" xfId="0" applyNumberFormat="1" applyFont="1" applyFill="1" applyBorder="1" applyAlignment="1">
      <alignment horizontal="right"/>
    </xf>
    <xf numFmtId="0" fontId="23" fillId="2" borderId="42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left" vertical="center"/>
    </xf>
    <xf numFmtId="0" fontId="26" fillId="2" borderId="43" xfId="0" applyFont="1" applyFill="1" applyBorder="1" applyAlignment="1">
      <alignment horizontal="left" vertical="center"/>
    </xf>
    <xf numFmtId="0" fontId="26" fillId="2" borderId="1" xfId="0" applyFont="1" applyFill="1" applyBorder="1" applyAlignment="1">
      <alignment horizontal="left" vertical="center"/>
    </xf>
    <xf numFmtId="0" fontId="26" fillId="2" borderId="33" xfId="0" applyFont="1" applyFill="1" applyBorder="1" applyAlignment="1">
      <alignment horizontal="left" vertical="center"/>
    </xf>
    <xf numFmtId="0" fontId="26" fillId="2" borderId="41" xfId="0" applyFont="1" applyFill="1" applyBorder="1" applyAlignment="1">
      <alignment horizontal="left" vertical="center"/>
    </xf>
    <xf numFmtId="4" fontId="6" fillId="2" borderId="6" xfId="0" applyNumberFormat="1" applyFont="1" applyFill="1" applyBorder="1" applyAlignment="1">
      <alignment horizontal="right" vertical="center"/>
    </xf>
    <xf numFmtId="4" fontId="6" fillId="2" borderId="43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center"/>
    </xf>
    <xf numFmtId="4" fontId="6" fillId="2" borderId="33" xfId="0" applyNumberFormat="1" applyFont="1" applyFill="1" applyBorder="1" applyAlignment="1">
      <alignment horizontal="right" vertical="center"/>
    </xf>
    <xf numFmtId="4" fontId="6" fillId="2" borderId="41" xfId="0" applyNumberFormat="1" applyFont="1" applyFill="1" applyBorder="1" applyAlignment="1">
      <alignment horizontal="right" vertical="center"/>
    </xf>
    <xf numFmtId="0" fontId="26" fillId="2" borderId="42" xfId="0" applyFont="1" applyFill="1" applyBorder="1" applyAlignment="1">
      <alignment horizontal="left" vertical="center"/>
    </xf>
    <xf numFmtId="0" fontId="26" fillId="2" borderId="5" xfId="0" applyFont="1" applyFill="1" applyBorder="1" applyAlignment="1">
      <alignment horizontal="left" vertical="center"/>
    </xf>
    <xf numFmtId="0" fontId="26" fillId="2" borderId="40" xfId="0" applyFont="1" applyFill="1" applyBorder="1" applyAlignment="1">
      <alignment horizontal="left" vertical="center"/>
    </xf>
    <xf numFmtId="4" fontId="6" fillId="2" borderId="42" xfId="0" applyNumberFormat="1" applyFont="1" applyFill="1" applyBorder="1" applyAlignment="1">
      <alignment horizontal="right" vertical="center"/>
    </xf>
    <xf numFmtId="4" fontId="6" fillId="2" borderId="5" xfId="0" applyNumberFormat="1" applyFont="1" applyFill="1" applyBorder="1" applyAlignment="1">
      <alignment horizontal="right" vertical="center"/>
    </xf>
    <xf numFmtId="4" fontId="6" fillId="2" borderId="40" xfId="0" applyNumberFormat="1" applyFont="1" applyFill="1" applyBorder="1" applyAlignment="1">
      <alignment horizontal="right" vertical="center"/>
    </xf>
    <xf numFmtId="4" fontId="6" fillId="2" borderId="2" xfId="0" applyNumberFormat="1" applyFont="1" applyFill="1" applyBorder="1" applyAlignment="1">
      <alignment horizontal="right" vertical="center"/>
    </xf>
    <xf numFmtId="4" fontId="6" fillId="2" borderId="5" xfId="0" applyNumberFormat="1" applyFont="1" applyFill="1" applyBorder="1" applyAlignment="1">
      <alignment horizontal="right"/>
    </xf>
    <xf numFmtId="4" fontId="6" fillId="2" borderId="40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168" fontId="17" fillId="2" borderId="7" xfId="0" applyNumberFormat="1" applyFont="1" applyFill="1" applyBorder="1" applyAlignment="1">
      <alignment horizontal="center" vertical="center"/>
    </xf>
    <xf numFmtId="168" fontId="17" fillId="2" borderId="8" xfId="0" applyNumberFormat="1" applyFont="1" applyFill="1" applyBorder="1" applyAlignment="1">
      <alignment horizontal="center" vertical="center"/>
    </xf>
    <xf numFmtId="168" fontId="17" fillId="2" borderId="9" xfId="0" applyNumberFormat="1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2" fontId="30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45" fillId="2" borderId="0" xfId="0" applyFont="1" applyFill="1" applyBorder="1" applyAlignment="1">
      <alignment horizontal="left" vertical="center"/>
    </xf>
    <xf numFmtId="14" fontId="6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right" vertical="center"/>
    </xf>
    <xf numFmtId="10" fontId="26" fillId="2" borderId="6" xfId="0" applyNumberFormat="1" applyFont="1" applyFill="1" applyBorder="1" applyAlignment="1">
      <alignment vertical="center"/>
    </xf>
    <xf numFmtId="10" fontId="26" fillId="2" borderId="3" xfId="0" applyNumberFormat="1" applyFont="1" applyFill="1" applyBorder="1" applyAlignment="1">
      <alignment vertical="center"/>
    </xf>
    <xf numFmtId="0" fontId="23" fillId="2" borderId="5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left" vertical="center"/>
    </xf>
    <xf numFmtId="0" fontId="26" fillId="2" borderId="8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23" fillId="2" borderId="36" xfId="0" applyFont="1" applyFill="1" applyBorder="1" applyAlignment="1">
      <alignment horizontal="center" vertical="center"/>
    </xf>
    <xf numFmtId="49" fontId="23" fillId="2" borderId="36" xfId="0" applyNumberFormat="1" applyFont="1" applyFill="1" applyBorder="1" applyAlignment="1">
      <alignment horizontal="center" vertical="center"/>
    </xf>
    <xf numFmtId="0" fontId="26" fillId="2" borderId="36" xfId="0" applyFont="1" applyFill="1" applyBorder="1" applyAlignment="1">
      <alignment horizontal="center" vertical="center"/>
    </xf>
    <xf numFmtId="1" fontId="42" fillId="2" borderId="36" xfId="0" applyNumberFormat="1" applyFont="1" applyFill="1" applyBorder="1" applyAlignment="1">
      <alignment horizontal="center" vertical="center"/>
    </xf>
    <xf numFmtId="49" fontId="42" fillId="2" borderId="36" xfId="0" applyNumberFormat="1" applyFont="1" applyFill="1" applyBorder="1" applyAlignment="1">
      <alignment horizontal="center" vertical="center"/>
    </xf>
    <xf numFmtId="2" fontId="6" fillId="2" borderId="36" xfId="0" applyNumberFormat="1" applyFont="1" applyFill="1" applyBorder="1" applyAlignment="1">
      <alignment horizontal="center" vertical="center"/>
    </xf>
    <xf numFmtId="171" fontId="6" fillId="2" borderId="36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3" fontId="1" fillId="2" borderId="5" xfId="0" applyNumberFormat="1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left" vertical="center"/>
    </xf>
    <xf numFmtId="0" fontId="31" fillId="2" borderId="5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11" fillId="7" borderId="0" xfId="1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>
      <alignment horizontal="left" vertical="justify" wrapText="1"/>
    </xf>
    <xf numFmtId="0" fontId="11" fillId="2" borderId="1" xfId="0" applyFont="1" applyFill="1" applyBorder="1" applyAlignment="1">
      <alignment horizontal="left" vertical="justify" wrapText="1"/>
    </xf>
    <xf numFmtId="0" fontId="24" fillId="2" borderId="2" xfId="0" applyFont="1" applyFill="1" applyBorder="1" applyAlignment="1">
      <alignment horizontal="left" vertical="center"/>
    </xf>
    <xf numFmtId="0" fontId="24" fillId="2" borderId="3" xfId="0" applyFont="1" applyFill="1" applyBorder="1" applyAlignment="1">
      <alignment horizontal="left" vertical="center"/>
    </xf>
    <xf numFmtId="0" fontId="24" fillId="2" borderId="5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25" fillId="2" borderId="3" xfId="0" applyFont="1" applyFill="1" applyBorder="1" applyAlignment="1">
      <alignment horizontal="right" vertical="center"/>
    </xf>
    <xf numFmtId="0" fontId="25" fillId="2" borderId="4" xfId="0" applyFont="1" applyFill="1" applyBorder="1" applyAlignment="1">
      <alignment horizontal="right" vertical="center"/>
    </xf>
    <xf numFmtId="0" fontId="25" fillId="2" borderId="0" xfId="0" applyFont="1" applyFill="1" applyBorder="1" applyAlignment="1">
      <alignment horizontal="right" vertical="center"/>
    </xf>
    <xf numFmtId="0" fontId="25" fillId="2" borderId="1" xfId="0" applyFont="1" applyFill="1" applyBorder="1" applyAlignment="1">
      <alignment horizontal="right" vertical="center"/>
    </xf>
    <xf numFmtId="0" fontId="27" fillId="2" borderId="5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left" vertical="center"/>
    </xf>
    <xf numFmtId="14" fontId="6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 indent="1"/>
    </xf>
    <xf numFmtId="14" fontId="36" fillId="2" borderId="33" xfId="0" applyNumberFormat="1" applyFont="1" applyFill="1" applyBorder="1" applyAlignment="1">
      <alignment horizontal="center" vertical="center"/>
    </xf>
    <xf numFmtId="14" fontId="36" fillId="2" borderId="41" xfId="0" applyNumberFormat="1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36" fillId="2" borderId="40" xfId="0" applyFont="1" applyFill="1" applyBorder="1" applyAlignment="1">
      <alignment horizontal="center" vertical="center"/>
    </xf>
    <xf numFmtId="0" fontId="36" fillId="2" borderId="33" xfId="0" applyFont="1" applyFill="1" applyBorder="1" applyAlignment="1">
      <alignment horizontal="center" vertical="center"/>
    </xf>
    <xf numFmtId="0" fontId="36" fillId="2" borderId="41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horizontal="left" vertical="center" indent="1"/>
    </xf>
    <xf numFmtId="0" fontId="31" fillId="2" borderId="41" xfId="0" applyFont="1" applyFill="1" applyBorder="1" applyAlignment="1">
      <alignment horizontal="left" vertical="center" indent="1"/>
    </xf>
    <xf numFmtId="0" fontId="24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left"/>
    </xf>
    <xf numFmtId="0" fontId="35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right" vertical="center"/>
    </xf>
    <xf numFmtId="0" fontId="36" fillId="2" borderId="7" xfId="0" applyFont="1" applyFill="1" applyBorder="1" applyAlignment="1">
      <alignment horizontal="center" vertical="center"/>
    </xf>
    <xf numFmtId="0" fontId="36" fillId="2" borderId="8" xfId="0" applyFont="1" applyFill="1" applyBorder="1" applyAlignment="1">
      <alignment horizontal="center" vertical="center"/>
    </xf>
    <xf numFmtId="0" fontId="36" fillId="2" borderId="9" xfId="0" applyFont="1" applyFill="1" applyBorder="1" applyAlignment="1">
      <alignment horizontal="center" vertical="center"/>
    </xf>
    <xf numFmtId="0" fontId="36" fillId="2" borderId="8" xfId="0" applyFont="1" applyFill="1" applyBorder="1" applyAlignment="1">
      <alignment horizontal="left" vertical="center" indent="1"/>
    </xf>
    <xf numFmtId="0" fontId="36" fillId="2" borderId="9" xfId="0" applyFont="1" applyFill="1" applyBorder="1" applyAlignment="1">
      <alignment horizontal="left" vertical="center" indent="1"/>
    </xf>
    <xf numFmtId="165" fontId="36" fillId="2" borderId="8" xfId="0" applyNumberFormat="1" applyFont="1" applyFill="1" applyBorder="1" applyAlignment="1">
      <alignment horizontal="center" vertical="center"/>
    </xf>
    <xf numFmtId="165" fontId="36" fillId="2" borderId="9" xfId="0" applyNumberFormat="1" applyFont="1" applyFill="1" applyBorder="1" applyAlignment="1">
      <alignment horizontal="center" vertical="center"/>
    </xf>
    <xf numFmtId="14" fontId="31" fillId="2" borderId="33" xfId="0" applyNumberFormat="1" applyFont="1" applyFill="1" applyBorder="1" applyAlignment="1">
      <alignment horizontal="center" vertical="center"/>
    </xf>
    <xf numFmtId="14" fontId="31" fillId="2" borderId="41" xfId="0" applyNumberFormat="1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right" vertical="center" indent="1"/>
    </xf>
    <xf numFmtId="0" fontId="38" fillId="10" borderId="13" xfId="0" applyFont="1" applyFill="1" applyBorder="1" applyAlignment="1">
      <alignment horizontal="center" vertical="center"/>
    </xf>
    <xf numFmtId="0" fontId="38" fillId="10" borderId="26" xfId="0" applyFont="1" applyFill="1" applyBorder="1" applyAlignment="1">
      <alignment horizontal="center" vertical="center"/>
    </xf>
    <xf numFmtId="0" fontId="25" fillId="2" borderId="24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25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right" vertical="center"/>
    </xf>
    <xf numFmtId="0" fontId="17" fillId="2" borderId="10" xfId="0" applyFont="1" applyFill="1" applyBorder="1" applyAlignment="1">
      <alignment horizontal="left" vertical="center" indent="1"/>
    </xf>
    <xf numFmtId="0" fontId="17" fillId="2" borderId="0" xfId="0" applyFont="1" applyFill="1" applyBorder="1" applyAlignment="1">
      <alignment horizontal="left" vertical="center" indent="1"/>
    </xf>
    <xf numFmtId="0" fontId="33" fillId="2" borderId="0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39" fillId="2" borderId="28" xfId="0" applyFont="1" applyFill="1" applyBorder="1" applyAlignment="1">
      <alignment horizontal="center" vertical="center"/>
    </xf>
    <xf numFmtId="0" fontId="39" fillId="2" borderId="13" xfId="0" applyFont="1" applyFill="1" applyBorder="1" applyAlignment="1">
      <alignment horizontal="center" vertical="center"/>
    </xf>
    <xf numFmtId="0" fontId="39" fillId="2" borderId="26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left" vertical="center"/>
    </xf>
    <xf numFmtId="0" fontId="24" fillId="2" borderId="23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30" fillId="2" borderId="0" xfId="0" applyFont="1" applyFill="1" applyAlignment="1">
      <alignment horizontal="left" vertical="center"/>
    </xf>
    <xf numFmtId="0" fontId="30" fillId="2" borderId="23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49" fontId="27" fillId="2" borderId="0" xfId="0" applyNumberFormat="1" applyFont="1" applyFill="1" applyBorder="1" applyAlignment="1">
      <alignment horizontal="center" vertical="center"/>
    </xf>
    <xf numFmtId="49" fontId="27" fillId="2" borderId="1" xfId="0" applyNumberFormat="1" applyFont="1" applyFill="1" applyBorder="1" applyAlignment="1">
      <alignment horizontal="center" vertical="center"/>
    </xf>
    <xf numFmtId="49" fontId="27" fillId="2" borderId="8" xfId="0" applyNumberFormat="1" applyFont="1" applyFill="1" applyBorder="1" applyAlignment="1">
      <alignment horizontal="center" vertical="center"/>
    </xf>
    <xf numFmtId="49" fontId="27" fillId="2" borderId="9" xfId="0" applyNumberFormat="1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left" vertical="center" indent="2"/>
    </xf>
    <xf numFmtId="0" fontId="11" fillId="2" borderId="13" xfId="0" applyFont="1" applyFill="1" applyBorder="1" applyAlignment="1">
      <alignment horizontal="left" vertical="center" indent="2"/>
    </xf>
    <xf numFmtId="0" fontId="11" fillId="2" borderId="26" xfId="0" applyFont="1" applyFill="1" applyBorder="1" applyAlignment="1">
      <alignment horizontal="left" vertical="center" indent="2"/>
    </xf>
    <xf numFmtId="0" fontId="24" fillId="2" borderId="2" xfId="0" applyFont="1" applyFill="1" applyBorder="1" applyAlignment="1">
      <alignment horizontal="center" vertical="center"/>
    </xf>
    <xf numFmtId="0" fontId="11" fillId="7" borderId="0" xfId="1" applyFont="1" applyFill="1" applyBorder="1" applyAlignment="1" applyProtection="1">
      <alignment horizontal="left"/>
    </xf>
    <xf numFmtId="43" fontId="13" fillId="8" borderId="17" xfId="2" applyFont="1" applyFill="1" applyBorder="1" applyAlignment="1">
      <alignment horizontal="center"/>
    </xf>
    <xf numFmtId="43" fontId="13" fillId="8" borderId="0" xfId="2" applyFont="1" applyFill="1" applyBorder="1" applyAlignment="1">
      <alignment horizontal="center"/>
    </xf>
    <xf numFmtId="43" fontId="13" fillId="8" borderId="16" xfId="2" applyFont="1" applyFill="1" applyBorder="1" applyAlignment="1">
      <alignment horizontal="center"/>
    </xf>
    <xf numFmtId="43" fontId="13" fillId="8" borderId="35" xfId="2" applyFont="1" applyFill="1" applyBorder="1" applyAlignment="1">
      <alignment horizontal="center"/>
    </xf>
    <xf numFmtId="43" fontId="13" fillId="8" borderId="33" xfId="2" applyFont="1" applyFill="1" applyBorder="1" applyAlignment="1">
      <alignment horizontal="center"/>
    </xf>
    <xf numFmtId="43" fontId="13" fillId="8" borderId="34" xfId="2" applyFont="1" applyFill="1" applyBorder="1" applyAlignment="1">
      <alignment horizontal="center"/>
    </xf>
    <xf numFmtId="0" fontId="128" fillId="3" borderId="0" xfId="0" applyFont="1" applyFill="1" applyBorder="1" applyAlignment="1">
      <alignment horizontal="left"/>
    </xf>
    <xf numFmtId="0" fontId="59" fillId="2" borderId="0" xfId="0" applyFont="1" applyFill="1" applyBorder="1" applyAlignment="1">
      <alignment horizontal="left" vertical="center"/>
    </xf>
    <xf numFmtId="0" fontId="59" fillId="2" borderId="0" xfId="0" applyFont="1" applyFill="1" applyBorder="1" applyAlignment="1">
      <alignment horizontal="center" vertical="center"/>
    </xf>
    <xf numFmtId="169" fontId="15" fillId="3" borderId="0" xfId="2" applyNumberFormat="1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1" fontId="12" fillId="2" borderId="2" xfId="0" applyNumberFormat="1" applyFont="1" applyFill="1" applyBorder="1" applyAlignment="1">
      <alignment horizontal="left" vertical="center" indent="1"/>
    </xf>
    <xf numFmtId="1" fontId="12" fillId="2" borderId="3" xfId="0" applyNumberFormat="1" applyFont="1" applyFill="1" applyBorder="1" applyAlignment="1">
      <alignment horizontal="left" vertical="center" indent="1"/>
    </xf>
    <xf numFmtId="1" fontId="12" fillId="2" borderId="5" xfId="0" applyNumberFormat="1" applyFont="1" applyFill="1" applyBorder="1" applyAlignment="1">
      <alignment horizontal="left" vertical="center" indent="1"/>
    </xf>
    <xf numFmtId="1" fontId="12" fillId="2" borderId="0" xfId="0" applyNumberFormat="1" applyFont="1" applyFill="1" applyBorder="1" applyAlignment="1">
      <alignment horizontal="left" vertical="center" indent="1"/>
    </xf>
    <xf numFmtId="49" fontId="6" fillId="2" borderId="3" xfId="0" applyNumberFormat="1" applyFont="1" applyFill="1" applyBorder="1" applyAlignment="1">
      <alignment horizontal="right"/>
    </xf>
    <xf numFmtId="49" fontId="6" fillId="2" borderId="4" xfId="0" applyNumberFormat="1" applyFont="1" applyFill="1" applyBorder="1" applyAlignment="1">
      <alignment horizontal="right"/>
    </xf>
    <xf numFmtId="49" fontId="6" fillId="2" borderId="0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right"/>
    </xf>
    <xf numFmtId="1" fontId="6" fillId="2" borderId="5" xfId="0" applyNumberFormat="1" applyFont="1" applyFill="1" applyBorder="1" applyAlignment="1">
      <alignment horizontal="left" vertical="justify" wrapText="1"/>
    </xf>
    <xf numFmtId="1" fontId="6" fillId="2" borderId="0" xfId="0" applyNumberFormat="1" applyFont="1" applyFill="1" applyBorder="1" applyAlignment="1">
      <alignment horizontal="left" vertical="justify" wrapText="1"/>
    </xf>
    <xf numFmtId="1" fontId="6" fillId="2" borderId="1" xfId="0" applyNumberFormat="1" applyFont="1" applyFill="1" applyBorder="1" applyAlignment="1">
      <alignment horizontal="left" vertical="justify" wrapText="1"/>
    </xf>
    <xf numFmtId="1" fontId="6" fillId="2" borderId="7" xfId="0" applyNumberFormat="1" applyFont="1" applyFill="1" applyBorder="1" applyAlignment="1">
      <alignment horizontal="left" vertical="justify" wrapText="1"/>
    </xf>
    <xf numFmtId="1" fontId="6" fillId="2" borderId="8" xfId="0" applyNumberFormat="1" applyFont="1" applyFill="1" applyBorder="1" applyAlignment="1">
      <alignment horizontal="left" vertical="justify" wrapText="1"/>
    </xf>
    <xf numFmtId="1" fontId="6" fillId="2" borderId="9" xfId="0" applyNumberFormat="1" applyFont="1" applyFill="1" applyBorder="1" applyAlignment="1">
      <alignment horizontal="left" vertical="justify" wrapText="1"/>
    </xf>
    <xf numFmtId="1" fontId="6" fillId="2" borderId="5" xfId="0" applyNumberFormat="1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/>
    </xf>
    <xf numFmtId="1" fontId="6" fillId="2" borderId="8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/>
    </xf>
    <xf numFmtId="1" fontId="6" fillId="2" borderId="36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2" fontId="6" fillId="2" borderId="36" xfId="0" applyNumberFormat="1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14" fontId="6" fillId="2" borderId="0" xfId="0" applyNumberFormat="1" applyFont="1" applyFill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4" fontId="17" fillId="2" borderId="0" xfId="0" applyNumberFormat="1" applyFont="1" applyFill="1" applyBorder="1" applyAlignment="1">
      <alignment horizontal="center" vertical="center"/>
    </xf>
    <xf numFmtId="14" fontId="17" fillId="2" borderId="3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6" fillId="2" borderId="5" xfId="2" applyNumberFormat="1" applyFont="1" applyFill="1" applyBorder="1" applyAlignment="1">
      <alignment horizontal="center" vertical="center"/>
    </xf>
    <xf numFmtId="1" fontId="6" fillId="2" borderId="0" xfId="2" applyNumberFormat="1" applyFont="1" applyFill="1" applyBorder="1" applyAlignment="1">
      <alignment horizontal="center" vertical="center"/>
    </xf>
    <xf numFmtId="1" fontId="6" fillId="2" borderId="1" xfId="2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43" fontId="2" fillId="2" borderId="5" xfId="2" applyFont="1" applyFill="1" applyBorder="1" applyAlignment="1">
      <alignment horizontal="left" vertical="center" wrapText="1"/>
    </xf>
    <xf numFmtId="43" fontId="2" fillId="2" borderId="0" xfId="2" applyFont="1" applyFill="1" applyBorder="1" applyAlignment="1">
      <alignment horizontal="left" vertical="center" wrapText="1"/>
    </xf>
    <xf numFmtId="43" fontId="2" fillId="2" borderId="1" xfId="2" applyFont="1" applyFill="1" applyBorder="1" applyAlignment="1">
      <alignment horizontal="left" vertical="center" wrapText="1"/>
    </xf>
    <xf numFmtId="43" fontId="2" fillId="2" borderId="7" xfId="2" applyFont="1" applyFill="1" applyBorder="1" applyAlignment="1">
      <alignment horizontal="left" vertical="center" wrapText="1"/>
    </xf>
    <xf numFmtId="43" fontId="2" fillId="2" borderId="8" xfId="2" applyFont="1" applyFill="1" applyBorder="1" applyAlignment="1">
      <alignment horizontal="left" vertical="center" wrapText="1"/>
    </xf>
    <xf numFmtId="43" fontId="2" fillId="2" borderId="9" xfId="2" applyFont="1" applyFill="1" applyBorder="1" applyAlignment="1">
      <alignment horizontal="left" vertical="center" wrapText="1"/>
    </xf>
    <xf numFmtId="1" fontId="2" fillId="2" borderId="5" xfId="0" applyNumberFormat="1" applyFont="1" applyFill="1" applyBorder="1" applyAlignment="1">
      <alignment horizontal="left" vertical="justify" wrapText="1"/>
    </xf>
    <xf numFmtId="1" fontId="2" fillId="2" borderId="0" xfId="0" applyNumberFormat="1" applyFont="1" applyFill="1" applyBorder="1" applyAlignment="1">
      <alignment horizontal="left" vertical="justify" wrapText="1"/>
    </xf>
    <xf numFmtId="1" fontId="2" fillId="2" borderId="1" xfId="0" applyNumberFormat="1" applyFont="1" applyFill="1" applyBorder="1" applyAlignment="1">
      <alignment horizontal="left" vertical="justify" wrapText="1"/>
    </xf>
    <xf numFmtId="0" fontId="2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43" fontId="12" fillId="2" borderId="5" xfId="2" applyFont="1" applyFill="1" applyBorder="1" applyAlignment="1">
      <alignment horizontal="center" vertical="center"/>
    </xf>
    <xf numFmtId="43" fontId="12" fillId="2" borderId="0" xfId="2" applyFont="1" applyFill="1" applyBorder="1" applyAlignment="1">
      <alignment horizontal="center" vertical="center"/>
    </xf>
    <xf numFmtId="43" fontId="12" fillId="2" borderId="1" xfId="2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49" fontId="10" fillId="2" borderId="36" xfId="0" applyNumberFormat="1" applyFont="1" applyFill="1" applyBorder="1" applyAlignment="1">
      <alignment horizontal="right" vertical="center"/>
    </xf>
    <xf numFmtId="0" fontId="2" fillId="2" borderId="36" xfId="0" applyFont="1" applyFill="1" applyBorder="1" applyAlignment="1">
      <alignment horizontal="center" vertical="center"/>
    </xf>
    <xf numFmtId="49" fontId="8" fillId="2" borderId="36" xfId="0" applyNumberFormat="1" applyFont="1" applyFill="1" applyBorder="1" applyAlignment="1">
      <alignment horizontal="center" vertical="center"/>
    </xf>
    <xf numFmtId="49" fontId="8" fillId="2" borderId="46" xfId="0" applyNumberFormat="1" applyFont="1" applyFill="1" applyBorder="1" applyAlignment="1">
      <alignment horizontal="center" vertical="center"/>
    </xf>
    <xf numFmtId="49" fontId="2" fillId="2" borderId="47" xfId="0" applyNumberFormat="1" applyFont="1" applyFill="1" applyBorder="1" applyAlignment="1">
      <alignment horizontal="center" vertical="center"/>
    </xf>
    <xf numFmtId="49" fontId="2" fillId="2" borderId="36" xfId="0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right" vertical="center"/>
    </xf>
    <xf numFmtId="43" fontId="2" fillId="2" borderId="36" xfId="2" applyFont="1" applyFill="1" applyBorder="1" applyAlignment="1">
      <alignment horizontal="center" vertical="center"/>
    </xf>
    <xf numFmtId="43" fontId="11" fillId="2" borderId="36" xfId="2" applyFont="1" applyFill="1" applyBorder="1" applyAlignment="1">
      <alignment horizontal="center" vertical="center"/>
    </xf>
    <xf numFmtId="0" fontId="0" fillId="2" borderId="36" xfId="0" applyFill="1" applyBorder="1" applyAlignment="1">
      <alignment horizontal="left" vertical="center" indent="3"/>
    </xf>
    <xf numFmtId="168" fontId="6" fillId="2" borderId="36" xfId="0" applyNumberFormat="1" applyFont="1" applyFill="1" applyBorder="1" applyAlignment="1">
      <alignment horizontal="center" vertical="center"/>
    </xf>
    <xf numFmtId="168" fontId="6" fillId="2" borderId="44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45" xfId="0" applyNumberFormat="1" applyFont="1" applyFill="1" applyBorder="1" applyAlignment="1">
      <alignment horizontal="center" vertical="center"/>
    </xf>
    <xf numFmtId="0" fontId="129" fillId="2" borderId="0" xfId="0" applyFont="1" applyFill="1" applyAlignment="1">
      <alignment horizontal="center"/>
    </xf>
    <xf numFmtId="0" fontId="95" fillId="2" borderId="5" xfId="0" applyFont="1" applyFill="1" applyBorder="1" applyAlignment="1">
      <alignment horizontal="center" vertical="center"/>
    </xf>
    <xf numFmtId="0" fontId="95" fillId="2" borderId="0" xfId="0" applyFont="1" applyFill="1" applyBorder="1" applyAlignment="1">
      <alignment horizontal="center" vertical="center"/>
    </xf>
    <xf numFmtId="0" fontId="95" fillId="2" borderId="1" xfId="0" applyFont="1" applyFill="1" applyBorder="1" applyAlignment="1">
      <alignment horizontal="center" vertical="center"/>
    </xf>
    <xf numFmtId="0" fontId="95" fillId="2" borderId="7" xfId="0" applyFont="1" applyFill="1" applyBorder="1" applyAlignment="1">
      <alignment horizontal="center" vertical="center"/>
    </xf>
    <xf numFmtId="0" fontId="95" fillId="2" borderId="8" xfId="0" applyFont="1" applyFill="1" applyBorder="1" applyAlignment="1">
      <alignment horizontal="center" vertical="center"/>
    </xf>
    <xf numFmtId="0" fontId="95" fillId="2" borderId="9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/>
    </xf>
    <xf numFmtId="0" fontId="27" fillId="2" borderId="0" xfId="0" applyFont="1" applyFill="1" applyAlignment="1">
      <alignment horizontal="right"/>
    </xf>
    <xf numFmtId="0" fontId="57" fillId="2" borderId="0" xfId="0" applyFont="1" applyFill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168" fontId="11" fillId="2" borderId="0" xfId="0" applyNumberFormat="1" applyFont="1" applyFill="1" applyBorder="1" applyAlignment="1">
      <alignment horizontal="center" vertical="center"/>
    </xf>
    <xf numFmtId="168" fontId="11" fillId="2" borderId="33" xfId="0" applyNumberFormat="1" applyFont="1" applyFill="1" applyBorder="1" applyAlignment="1">
      <alignment horizontal="center" vertical="center"/>
    </xf>
    <xf numFmtId="0" fontId="13" fillId="2" borderId="2" xfId="1" applyFont="1" applyFill="1" applyBorder="1" applyAlignment="1" applyProtection="1">
      <alignment horizontal="center"/>
    </xf>
    <xf numFmtId="0" fontId="13" fillId="2" borderId="3" xfId="1" applyFont="1" applyFill="1" applyBorder="1" applyAlignment="1" applyProtection="1">
      <alignment horizontal="center"/>
    </xf>
    <xf numFmtId="0" fontId="13" fillId="2" borderId="4" xfId="1" applyFont="1" applyFill="1" applyBorder="1" applyAlignment="1" applyProtection="1">
      <alignment horizontal="center"/>
    </xf>
    <xf numFmtId="0" fontId="27" fillId="2" borderId="0" xfId="0" applyFont="1" applyFill="1" applyBorder="1" applyAlignment="1">
      <alignment horizontal="center"/>
    </xf>
    <xf numFmtId="10" fontId="13" fillId="2" borderId="7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4" fontId="8" fillId="2" borderId="0" xfId="0" applyNumberFormat="1" applyFont="1" applyFill="1" applyAlignment="1">
      <alignment horizontal="left"/>
    </xf>
    <xf numFmtId="0" fontId="8" fillId="2" borderId="0" xfId="0" applyFont="1" applyFill="1" applyBorder="1" applyAlignment="1">
      <alignment horizontal="right"/>
    </xf>
    <xf numFmtId="0" fontId="39" fillId="2" borderId="48" xfId="0" applyFont="1" applyFill="1" applyBorder="1" applyAlignment="1">
      <alignment horizontal="left"/>
    </xf>
    <xf numFmtId="0" fontId="39" fillId="2" borderId="49" xfId="0" applyFont="1" applyFill="1" applyBorder="1" applyAlignment="1">
      <alignment horizontal="left"/>
    </xf>
    <xf numFmtId="0" fontId="39" fillId="2" borderId="50" xfId="0" applyFont="1" applyFill="1" applyBorder="1" applyAlignment="1">
      <alignment horizontal="left"/>
    </xf>
    <xf numFmtId="164" fontId="2" fillId="2" borderId="48" xfId="2" applyNumberFormat="1" applyFont="1" applyFill="1" applyBorder="1" applyAlignment="1">
      <alignment horizontal="right" indent="1"/>
    </xf>
    <xf numFmtId="164" fontId="2" fillId="2" borderId="49" xfId="2" applyNumberFormat="1" applyFont="1" applyFill="1" applyBorder="1" applyAlignment="1">
      <alignment horizontal="right" indent="1"/>
    </xf>
    <xf numFmtId="164" fontId="2" fillId="2" borderId="50" xfId="2" applyNumberFormat="1" applyFont="1" applyFill="1" applyBorder="1" applyAlignment="1">
      <alignment horizontal="right" indent="1"/>
    </xf>
    <xf numFmtId="176" fontId="2" fillId="2" borderId="2" xfId="2" applyNumberFormat="1" applyFont="1" applyFill="1" applyBorder="1" applyAlignment="1">
      <alignment horizontal="right" indent="1"/>
    </xf>
    <xf numFmtId="176" fontId="2" fillId="2" borderId="3" xfId="2" applyNumberFormat="1" applyFont="1" applyFill="1" applyBorder="1" applyAlignment="1">
      <alignment horizontal="right" indent="1"/>
    </xf>
    <xf numFmtId="176" fontId="2" fillId="2" borderId="4" xfId="2" applyNumberFormat="1" applyFont="1" applyFill="1" applyBorder="1" applyAlignment="1">
      <alignment horizontal="right" indent="1"/>
    </xf>
    <xf numFmtId="176" fontId="2" fillId="2" borderId="37" xfId="2" applyNumberFormat="1" applyFont="1" applyFill="1" applyBorder="1" applyAlignment="1">
      <alignment horizontal="right" indent="1"/>
    </xf>
    <xf numFmtId="176" fontId="2" fillId="2" borderId="38" xfId="2" applyNumberFormat="1" applyFont="1" applyFill="1" applyBorder="1" applyAlignment="1">
      <alignment horizontal="right" indent="1"/>
    </xf>
    <xf numFmtId="176" fontId="2" fillId="2" borderId="39" xfId="2" applyNumberFormat="1" applyFont="1" applyFill="1" applyBorder="1" applyAlignment="1">
      <alignment horizontal="right" indent="1"/>
    </xf>
    <xf numFmtId="14" fontId="27" fillId="2" borderId="0" xfId="0" applyNumberFormat="1" applyFont="1" applyFill="1" applyBorder="1" applyAlignment="1">
      <alignment horizontal="center"/>
    </xf>
    <xf numFmtId="0" fontId="39" fillId="2" borderId="37" xfId="0" applyFont="1" applyFill="1" applyBorder="1" applyAlignment="1">
      <alignment horizontal="left"/>
    </xf>
    <xf numFmtId="0" fontId="39" fillId="2" borderId="38" xfId="0" applyFont="1" applyFill="1" applyBorder="1" applyAlignment="1">
      <alignment horizontal="left"/>
    </xf>
    <xf numFmtId="0" fontId="39" fillId="2" borderId="39" xfId="0" applyFont="1" applyFill="1" applyBorder="1" applyAlignment="1">
      <alignment horizontal="left"/>
    </xf>
    <xf numFmtId="164" fontId="2" fillId="2" borderId="37" xfId="2" applyNumberFormat="1" applyFont="1" applyFill="1" applyBorder="1" applyAlignment="1">
      <alignment horizontal="right" indent="1"/>
    </xf>
    <xf numFmtId="164" fontId="2" fillId="2" borderId="38" xfId="2" applyNumberFormat="1" applyFont="1" applyFill="1" applyBorder="1" applyAlignment="1">
      <alignment horizontal="right" indent="1"/>
    </xf>
    <xf numFmtId="164" fontId="2" fillId="2" borderId="39" xfId="2" applyNumberFormat="1" applyFont="1" applyFill="1" applyBorder="1" applyAlignment="1">
      <alignment horizontal="right" indent="1"/>
    </xf>
    <xf numFmtId="164" fontId="2" fillId="2" borderId="37" xfId="2" applyNumberFormat="1" applyFont="1" applyFill="1" applyBorder="1" applyAlignment="1" applyProtection="1">
      <alignment horizontal="right" indent="1"/>
      <protection hidden="1"/>
    </xf>
    <xf numFmtId="164" fontId="2" fillId="2" borderId="38" xfId="2" applyNumberFormat="1" applyFont="1" applyFill="1" applyBorder="1" applyAlignment="1" applyProtection="1">
      <alignment horizontal="right" indent="1"/>
      <protection hidden="1"/>
    </xf>
    <xf numFmtId="164" fontId="2" fillId="2" borderId="39" xfId="2" applyNumberFormat="1" applyFont="1" applyFill="1" applyBorder="1" applyAlignment="1" applyProtection="1">
      <alignment horizontal="right" indent="1"/>
      <protection hidden="1"/>
    </xf>
    <xf numFmtId="0" fontId="2" fillId="2" borderId="48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7" fillId="2" borderId="36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168" fontId="2" fillId="2" borderId="37" xfId="0" applyNumberFormat="1" applyFont="1" applyFill="1" applyBorder="1" applyAlignment="1">
      <alignment horizontal="center"/>
    </xf>
    <xf numFmtId="168" fontId="2" fillId="2" borderId="38" xfId="0" applyNumberFormat="1" applyFont="1" applyFill="1" applyBorder="1" applyAlignment="1">
      <alignment horizontal="center"/>
    </xf>
    <xf numFmtId="168" fontId="2" fillId="2" borderId="40" xfId="0" applyNumberFormat="1" applyFont="1" applyFill="1" applyBorder="1" applyAlignment="1">
      <alignment horizontal="center"/>
    </xf>
    <xf numFmtId="168" fontId="2" fillId="2" borderId="33" xfId="0" applyNumberFormat="1" applyFont="1" applyFill="1" applyBorder="1" applyAlignment="1">
      <alignment horizontal="center"/>
    </xf>
    <xf numFmtId="168" fontId="2" fillId="2" borderId="41" xfId="0" applyNumberFormat="1" applyFont="1" applyFill="1" applyBorder="1" applyAlignment="1">
      <alignment horizontal="center"/>
    </xf>
    <xf numFmtId="49" fontId="2" fillId="2" borderId="37" xfId="0" applyNumberFormat="1" applyFont="1" applyFill="1" applyBorder="1" applyAlignment="1">
      <alignment horizontal="center"/>
    </xf>
    <xf numFmtId="49" fontId="2" fillId="2" borderId="38" xfId="0" applyNumberFormat="1" applyFont="1" applyFill="1" applyBorder="1" applyAlignment="1">
      <alignment horizontal="center"/>
    </xf>
    <xf numFmtId="49" fontId="2" fillId="2" borderId="39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8" fontId="2" fillId="2" borderId="39" xfId="0" applyNumberFormat="1" applyFont="1" applyFill="1" applyBorder="1" applyAlignment="1">
      <alignment horizontal="center"/>
    </xf>
    <xf numFmtId="0" fontId="39" fillId="11" borderId="14" xfId="0" applyFont="1" applyFill="1" applyBorder="1" applyAlignment="1">
      <alignment horizontal="right"/>
    </xf>
    <xf numFmtId="0" fontId="39" fillId="11" borderId="12" xfId="0" applyFont="1" applyFill="1" applyBorder="1" applyAlignment="1">
      <alignment horizontal="right"/>
    </xf>
    <xf numFmtId="0" fontId="39" fillId="11" borderId="15" xfId="0" applyFont="1" applyFill="1" applyBorder="1" applyAlignment="1">
      <alignment horizontal="right"/>
    </xf>
    <xf numFmtId="164" fontId="39" fillId="11" borderId="14" xfId="2" applyNumberFormat="1" applyFont="1" applyFill="1" applyBorder="1" applyAlignment="1">
      <alignment horizontal="right" indent="1"/>
    </xf>
    <xf numFmtId="164" fontId="39" fillId="11" borderId="12" xfId="2" applyNumberFormat="1" applyFont="1" applyFill="1" applyBorder="1" applyAlignment="1">
      <alignment horizontal="right" indent="1"/>
    </xf>
    <xf numFmtId="164" fontId="39" fillId="11" borderId="15" xfId="2" applyNumberFormat="1" applyFont="1" applyFill="1" applyBorder="1" applyAlignment="1">
      <alignment horizontal="right" indent="1"/>
    </xf>
    <xf numFmtId="0" fontId="39" fillId="11" borderId="14" xfId="0" applyFont="1" applyFill="1" applyBorder="1" applyAlignment="1">
      <alignment horizontal="center"/>
    </xf>
    <xf numFmtId="0" fontId="39" fillId="11" borderId="12" xfId="0" applyFont="1" applyFill="1" applyBorder="1" applyAlignment="1">
      <alignment horizontal="center"/>
    </xf>
    <xf numFmtId="0" fontId="39" fillId="11" borderId="15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164" fontId="2" fillId="2" borderId="33" xfId="2" applyNumberFormat="1" applyFont="1" applyFill="1" applyBorder="1" applyAlignment="1">
      <alignment horizontal="right" indent="1"/>
    </xf>
    <xf numFmtId="164" fontId="2" fillId="2" borderId="40" xfId="2" applyNumberFormat="1" applyFont="1" applyFill="1" applyBorder="1" applyAlignment="1">
      <alignment horizontal="right" indent="1"/>
    </xf>
    <xf numFmtId="164" fontId="2" fillId="2" borderId="41" xfId="2" applyNumberFormat="1" applyFont="1" applyFill="1" applyBorder="1" applyAlignment="1">
      <alignment horizontal="right" indent="1"/>
    </xf>
    <xf numFmtId="168" fontId="2" fillId="2" borderId="42" xfId="0" applyNumberFormat="1" applyFont="1" applyFill="1" applyBorder="1" applyAlignment="1">
      <alignment horizontal="center"/>
    </xf>
    <xf numFmtId="168" fontId="2" fillId="2" borderId="6" xfId="0" applyNumberFormat="1" applyFont="1" applyFill="1" applyBorder="1" applyAlignment="1">
      <alignment horizontal="center"/>
    </xf>
    <xf numFmtId="168" fontId="39" fillId="11" borderId="14" xfId="0" applyNumberFormat="1" applyFont="1" applyFill="1" applyBorder="1" applyAlignment="1">
      <alignment horizontal="center"/>
    </xf>
    <xf numFmtId="168" fontId="39" fillId="11" borderId="12" xfId="0" applyNumberFormat="1" applyFont="1" applyFill="1" applyBorder="1" applyAlignment="1">
      <alignment horizontal="center"/>
    </xf>
    <xf numFmtId="168" fontId="39" fillId="11" borderId="15" xfId="0" applyNumberFormat="1" applyFont="1" applyFill="1" applyBorder="1" applyAlignment="1">
      <alignment horizontal="center"/>
    </xf>
    <xf numFmtId="0" fontId="39" fillId="2" borderId="40" xfId="0" applyFont="1" applyFill="1" applyBorder="1" applyAlignment="1">
      <alignment horizontal="left"/>
    </xf>
    <xf numFmtId="0" fontId="39" fillId="2" borderId="33" xfId="0" applyFont="1" applyFill="1" applyBorder="1" applyAlignment="1">
      <alignment horizontal="left"/>
    </xf>
    <xf numFmtId="0" fontId="39" fillId="2" borderId="41" xfId="0" applyFont="1" applyFill="1" applyBorder="1" applyAlignment="1">
      <alignment horizontal="left"/>
    </xf>
    <xf numFmtId="49" fontId="39" fillId="11" borderId="14" xfId="0" applyNumberFormat="1" applyFont="1" applyFill="1" applyBorder="1" applyAlignment="1">
      <alignment horizontal="center"/>
    </xf>
    <xf numFmtId="49" fontId="39" fillId="11" borderId="12" xfId="0" applyNumberFormat="1" applyFont="1" applyFill="1" applyBorder="1" applyAlignment="1">
      <alignment horizontal="center"/>
    </xf>
    <xf numFmtId="49" fontId="39" fillId="11" borderId="15" xfId="0" applyNumberFormat="1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168" fontId="2" fillId="2" borderId="43" xfId="0" applyNumberFormat="1" applyFont="1" applyFill="1" applyBorder="1" applyAlignment="1">
      <alignment horizontal="center"/>
    </xf>
    <xf numFmtId="0" fontId="39" fillId="11" borderId="5" xfId="0" applyFont="1" applyFill="1" applyBorder="1" applyAlignment="1">
      <alignment horizontal="center"/>
    </xf>
    <xf numFmtId="0" fontId="39" fillId="11" borderId="0" xfId="0" applyFont="1" applyFill="1" applyBorder="1" applyAlignment="1">
      <alignment horizontal="center"/>
    </xf>
    <xf numFmtId="0" fontId="39" fillId="11" borderId="1" xfId="0" applyFont="1" applyFill="1" applyBorder="1" applyAlignment="1">
      <alignment horizontal="center"/>
    </xf>
    <xf numFmtId="0" fontId="2" fillId="11" borderId="5" xfId="0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168" fontId="2" fillId="2" borderId="48" xfId="0" applyNumberFormat="1" applyFont="1" applyFill="1" applyBorder="1" applyAlignment="1">
      <alignment horizontal="center"/>
    </xf>
    <xf numFmtId="168" fontId="2" fillId="2" borderId="49" xfId="0" applyNumberFormat="1" applyFont="1" applyFill="1" applyBorder="1" applyAlignment="1">
      <alignment horizontal="center"/>
    </xf>
    <xf numFmtId="168" fontId="2" fillId="2" borderId="50" xfId="0" applyNumberFormat="1" applyFont="1" applyFill="1" applyBorder="1" applyAlignment="1">
      <alignment horizontal="center"/>
    </xf>
    <xf numFmtId="168" fontId="39" fillId="11" borderId="7" xfId="0" applyNumberFormat="1" applyFont="1" applyFill="1" applyBorder="1" applyAlignment="1">
      <alignment horizontal="center"/>
    </xf>
    <xf numFmtId="168" fontId="39" fillId="11" borderId="8" xfId="0" applyNumberFormat="1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168" fontId="2" fillId="2" borderId="5" xfId="0" applyNumberFormat="1" applyFont="1" applyFill="1" applyBorder="1" applyAlignment="1">
      <alignment horizontal="center"/>
    </xf>
    <xf numFmtId="168" fontId="2" fillId="2" borderId="0" xfId="0" applyNumberFormat="1" applyFont="1" applyFill="1" applyBorder="1" applyAlignment="1">
      <alignment horizontal="center"/>
    </xf>
    <xf numFmtId="0" fontId="50" fillId="11" borderId="2" xfId="0" applyFont="1" applyFill="1" applyBorder="1" applyAlignment="1">
      <alignment horizontal="left" vertical="center"/>
    </xf>
    <xf numFmtId="0" fontId="50" fillId="11" borderId="3" xfId="0" applyFont="1" applyFill="1" applyBorder="1" applyAlignment="1">
      <alignment horizontal="left" vertical="center"/>
    </xf>
    <xf numFmtId="0" fontId="50" fillId="11" borderId="4" xfId="0" applyFont="1" applyFill="1" applyBorder="1" applyAlignment="1">
      <alignment horizontal="left" vertical="center"/>
    </xf>
    <xf numFmtId="43" fontId="13" fillId="11" borderId="48" xfId="2" applyFont="1" applyFill="1" applyBorder="1" applyAlignment="1">
      <alignment horizontal="center" vertical="center"/>
    </xf>
    <xf numFmtId="43" fontId="13" fillId="11" borderId="49" xfId="2" applyFont="1" applyFill="1" applyBorder="1" applyAlignment="1">
      <alignment horizontal="center" vertical="center"/>
    </xf>
    <xf numFmtId="43" fontId="13" fillId="11" borderId="50" xfId="2" applyFont="1" applyFill="1" applyBorder="1" applyAlignment="1">
      <alignment horizontal="center" vertical="center"/>
    </xf>
    <xf numFmtId="168" fontId="39" fillId="2" borderId="36" xfId="0" applyNumberFormat="1" applyFont="1" applyFill="1" applyBorder="1" applyAlignment="1">
      <alignment horizontal="center" vertical="center"/>
    </xf>
    <xf numFmtId="0" fontId="117" fillId="2" borderId="0" xfId="0" applyFont="1" applyFill="1" applyBorder="1" applyAlignment="1">
      <alignment horizontal="center"/>
    </xf>
    <xf numFmtId="0" fontId="23" fillId="11" borderId="48" xfId="0" applyFont="1" applyFill="1" applyBorder="1" applyAlignment="1">
      <alignment horizontal="left" vertical="center"/>
    </xf>
    <xf numFmtId="0" fontId="23" fillId="11" borderId="49" xfId="0" applyFont="1" applyFill="1" applyBorder="1" applyAlignment="1">
      <alignment horizontal="left" vertical="center"/>
    </xf>
    <xf numFmtId="0" fontId="23" fillId="11" borderId="50" xfId="0" applyFont="1" applyFill="1" applyBorder="1" applyAlignment="1">
      <alignment horizontal="left" vertical="center"/>
    </xf>
    <xf numFmtId="43" fontId="13" fillId="11" borderId="2" xfId="2" applyFont="1" applyFill="1" applyBorder="1" applyAlignment="1">
      <alignment horizontal="center" vertical="center"/>
    </xf>
    <xf numFmtId="43" fontId="13" fillId="11" borderId="3" xfId="2" applyFont="1" applyFill="1" applyBorder="1" applyAlignment="1">
      <alignment horizontal="center" vertical="center"/>
    </xf>
    <xf numFmtId="43" fontId="13" fillId="11" borderId="4" xfId="2" applyFont="1" applyFill="1" applyBorder="1" applyAlignment="1">
      <alignment horizontal="center" vertical="center"/>
    </xf>
    <xf numFmtId="4" fontId="39" fillId="2" borderId="36" xfId="2" applyNumberFormat="1" applyFont="1" applyFill="1" applyBorder="1" applyAlignment="1">
      <alignment horizontal="right" vertical="center" indent="1"/>
    </xf>
    <xf numFmtId="0" fontId="2" fillId="11" borderId="7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0" fontId="2" fillId="11" borderId="9" xfId="0" applyFont="1" applyFill="1" applyBorder="1" applyAlignment="1">
      <alignment horizontal="center"/>
    </xf>
    <xf numFmtId="164" fontId="39" fillId="11" borderId="38" xfId="2" applyNumberFormat="1" applyFont="1" applyFill="1" applyBorder="1" applyAlignment="1">
      <alignment horizontal="right" indent="1"/>
    </xf>
    <xf numFmtId="164" fontId="39" fillId="11" borderId="37" xfId="2" applyNumberFormat="1" applyFont="1" applyFill="1" applyBorder="1" applyAlignment="1">
      <alignment horizontal="right" indent="1"/>
    </xf>
    <xf numFmtId="164" fontId="39" fillId="11" borderId="39" xfId="2" applyNumberFormat="1" applyFont="1" applyFill="1" applyBorder="1" applyAlignment="1">
      <alignment horizontal="right" indent="1"/>
    </xf>
    <xf numFmtId="168" fontId="39" fillId="11" borderId="37" xfId="0" applyNumberFormat="1" applyFont="1" applyFill="1" applyBorder="1" applyAlignment="1">
      <alignment horizontal="center"/>
    </xf>
    <xf numFmtId="168" fontId="39" fillId="11" borderId="38" xfId="0" applyNumberFormat="1" applyFont="1" applyFill="1" applyBorder="1" applyAlignment="1">
      <alignment horizontal="center"/>
    </xf>
    <xf numFmtId="49" fontId="2" fillId="2" borderId="42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2" borderId="43" xfId="0" applyNumberFormat="1" applyFont="1" applyFill="1" applyBorder="1" applyAlignment="1">
      <alignment horizontal="center"/>
    </xf>
    <xf numFmtId="0" fontId="39" fillId="11" borderId="7" xfId="0" applyFont="1" applyFill="1" applyBorder="1" applyAlignment="1">
      <alignment horizontal="right"/>
    </xf>
    <xf numFmtId="0" fontId="39" fillId="11" borderId="8" xfId="0" applyFont="1" applyFill="1" applyBorder="1" applyAlignment="1">
      <alignment horizontal="right"/>
    </xf>
    <xf numFmtId="0" fontId="39" fillId="11" borderId="9" xfId="0" applyFont="1" applyFill="1" applyBorder="1" applyAlignment="1">
      <alignment horizontal="right"/>
    </xf>
    <xf numFmtId="49" fontId="2" fillId="11" borderId="14" xfId="0" applyNumberFormat="1" applyFont="1" applyFill="1" applyBorder="1" applyAlignment="1">
      <alignment horizontal="center"/>
    </xf>
    <xf numFmtId="49" fontId="2" fillId="11" borderId="12" xfId="0" applyNumberFormat="1" applyFont="1" applyFill="1" applyBorder="1" applyAlignment="1">
      <alignment horizontal="center"/>
    </xf>
    <xf numFmtId="49" fontId="2" fillId="11" borderId="15" xfId="0" applyNumberFormat="1" applyFont="1" applyFill="1" applyBorder="1" applyAlignment="1">
      <alignment horizontal="center"/>
    </xf>
    <xf numFmtId="49" fontId="2" fillId="2" borderId="48" xfId="0" applyNumberFormat="1" applyFont="1" applyFill="1" applyBorder="1" applyAlignment="1">
      <alignment horizontal="center"/>
    </xf>
    <xf numFmtId="49" fontId="2" fillId="2" borderId="49" xfId="0" applyNumberFormat="1" applyFont="1" applyFill="1" applyBorder="1" applyAlignment="1">
      <alignment horizontal="center"/>
    </xf>
    <xf numFmtId="49" fontId="2" fillId="2" borderId="50" xfId="0" applyNumberFormat="1" applyFont="1" applyFill="1" applyBorder="1" applyAlignment="1">
      <alignment horizontal="center"/>
    </xf>
    <xf numFmtId="168" fontId="2" fillId="2" borderId="2" xfId="0" applyNumberFormat="1" applyFont="1" applyFill="1" applyBorder="1" applyAlignment="1">
      <alignment horizontal="center"/>
    </xf>
    <xf numFmtId="168" fontId="2" fillId="2" borderId="3" xfId="0" applyNumberFormat="1" applyFont="1" applyFill="1" applyBorder="1" applyAlignment="1">
      <alignment horizontal="center"/>
    </xf>
    <xf numFmtId="168" fontId="2" fillId="2" borderId="4" xfId="0" applyNumberFormat="1" applyFont="1" applyFill="1" applyBorder="1" applyAlignment="1">
      <alignment horizontal="center"/>
    </xf>
    <xf numFmtId="168" fontId="39" fillId="2" borderId="44" xfId="0" applyNumberFormat="1" applyFont="1" applyFill="1" applyBorder="1" applyAlignment="1">
      <alignment horizontal="center" vertical="center"/>
    </xf>
    <xf numFmtId="168" fontId="39" fillId="2" borderId="11" xfId="0" applyNumberFormat="1" applyFont="1" applyFill="1" applyBorder="1" applyAlignment="1">
      <alignment horizontal="center" vertical="center"/>
    </xf>
    <xf numFmtId="168" fontId="39" fillId="2" borderId="47" xfId="0" applyNumberFormat="1" applyFont="1" applyFill="1" applyBorder="1" applyAlignment="1">
      <alignment horizontal="center" vertical="center"/>
    </xf>
    <xf numFmtId="0" fontId="50" fillId="4" borderId="0" xfId="0" applyFont="1" applyFill="1" applyAlignment="1">
      <alignment horizontal="center"/>
    </xf>
    <xf numFmtId="0" fontId="42" fillId="11" borderId="14" xfId="0" applyFont="1" applyFill="1" applyBorder="1" applyAlignment="1">
      <alignment horizontal="left"/>
    </xf>
    <xf numFmtId="0" fontId="42" fillId="11" borderId="12" xfId="0" applyFont="1" applyFill="1" applyBorder="1" applyAlignment="1">
      <alignment horizontal="left"/>
    </xf>
    <xf numFmtId="0" fontId="42" fillId="11" borderId="15" xfId="0" applyFont="1" applyFill="1" applyBorder="1" applyAlignment="1">
      <alignment horizontal="left"/>
    </xf>
    <xf numFmtId="43" fontId="42" fillId="11" borderId="8" xfId="2" applyFont="1" applyFill="1" applyBorder="1" applyAlignment="1">
      <alignment horizontal="center"/>
    </xf>
    <xf numFmtId="43" fontId="42" fillId="11" borderId="9" xfId="2" applyFont="1" applyFill="1" applyBorder="1" applyAlignment="1">
      <alignment horizontal="center"/>
    </xf>
    <xf numFmtId="170" fontId="1" fillId="11" borderId="48" xfId="0" applyNumberFormat="1" applyFont="1" applyFill="1" applyBorder="1" applyAlignment="1">
      <alignment horizontal="center"/>
    </xf>
    <xf numFmtId="170" fontId="1" fillId="11" borderId="49" xfId="0" applyNumberFormat="1" applyFont="1" applyFill="1" applyBorder="1" applyAlignment="1">
      <alignment horizontal="center"/>
    </xf>
    <xf numFmtId="170" fontId="1" fillId="11" borderId="50" xfId="0" applyNumberFormat="1" applyFont="1" applyFill="1" applyBorder="1" applyAlignment="1">
      <alignment horizontal="center"/>
    </xf>
    <xf numFmtId="170" fontId="1" fillId="2" borderId="37" xfId="0" applyNumberFormat="1" applyFont="1" applyFill="1" applyBorder="1" applyAlignment="1">
      <alignment horizontal="center"/>
    </xf>
    <xf numFmtId="170" fontId="1" fillId="2" borderId="38" xfId="0" applyNumberFormat="1" applyFont="1" applyFill="1" applyBorder="1" applyAlignment="1">
      <alignment horizontal="center"/>
    </xf>
    <xf numFmtId="170" fontId="1" fillId="2" borderId="39" xfId="0" applyNumberFormat="1" applyFont="1" applyFill="1" applyBorder="1" applyAlignment="1">
      <alignment horizontal="center"/>
    </xf>
    <xf numFmtId="0" fontId="42" fillId="2" borderId="37" xfId="0" applyFont="1" applyFill="1" applyBorder="1" applyAlignment="1">
      <alignment horizontal="center"/>
    </xf>
    <xf numFmtId="0" fontId="42" fillId="2" borderId="38" xfId="0" applyFont="1" applyFill="1" applyBorder="1" applyAlignment="1">
      <alignment horizontal="center"/>
    </xf>
    <xf numFmtId="0" fontId="42" fillId="2" borderId="39" xfId="0" applyFont="1" applyFill="1" applyBorder="1" applyAlignment="1">
      <alignment horizontal="center"/>
    </xf>
    <xf numFmtId="0" fontId="42" fillId="2" borderId="40" xfId="0" applyFont="1" applyFill="1" applyBorder="1" applyAlignment="1">
      <alignment horizontal="left"/>
    </xf>
    <xf numFmtId="0" fontId="42" fillId="2" borderId="33" xfId="0" applyFont="1" applyFill="1" applyBorder="1" applyAlignment="1">
      <alignment horizontal="left"/>
    </xf>
    <xf numFmtId="0" fontId="42" fillId="2" borderId="41" xfId="0" applyFont="1" applyFill="1" applyBorder="1" applyAlignment="1">
      <alignment horizontal="left"/>
    </xf>
    <xf numFmtId="170" fontId="1" fillId="11" borderId="7" xfId="0" applyNumberFormat="1" applyFont="1" applyFill="1" applyBorder="1" applyAlignment="1">
      <alignment horizontal="center"/>
    </xf>
    <xf numFmtId="170" fontId="1" fillId="11" borderId="8" xfId="0" applyNumberFormat="1" applyFont="1" applyFill="1" applyBorder="1" applyAlignment="1">
      <alignment horizontal="center"/>
    </xf>
    <xf numFmtId="170" fontId="1" fillId="11" borderId="9" xfId="0" applyNumberFormat="1" applyFont="1" applyFill="1" applyBorder="1" applyAlignment="1">
      <alignment horizontal="center"/>
    </xf>
    <xf numFmtId="0" fontId="42" fillId="11" borderId="7" xfId="0" applyFont="1" applyFill="1" applyBorder="1" applyAlignment="1">
      <alignment horizontal="left"/>
    </xf>
    <xf numFmtId="0" fontId="42" fillId="11" borderId="8" xfId="0" applyFont="1" applyFill="1" applyBorder="1" applyAlignment="1">
      <alignment horizontal="left"/>
    </xf>
    <xf numFmtId="0" fontId="42" fillId="11" borderId="9" xfId="0" applyFont="1" applyFill="1" applyBorder="1" applyAlignment="1">
      <alignment horizontal="left"/>
    </xf>
    <xf numFmtId="0" fontId="42" fillId="2" borderId="37" xfId="0" applyFont="1" applyFill="1" applyBorder="1" applyAlignment="1">
      <alignment horizontal="left"/>
    </xf>
    <xf numFmtId="0" fontId="42" fillId="2" borderId="38" xfId="0" applyFont="1" applyFill="1" applyBorder="1" applyAlignment="1">
      <alignment horizontal="left"/>
    </xf>
    <xf numFmtId="0" fontId="42" fillId="2" borderId="39" xfId="0" applyFont="1" applyFill="1" applyBorder="1" applyAlignment="1">
      <alignment horizontal="left"/>
    </xf>
    <xf numFmtId="43" fontId="42" fillId="2" borderId="37" xfId="2" applyFont="1" applyFill="1" applyBorder="1" applyAlignment="1">
      <alignment horizontal="center"/>
    </xf>
    <xf numFmtId="43" fontId="42" fillId="2" borderId="38" xfId="2" applyFont="1" applyFill="1" applyBorder="1" applyAlignment="1">
      <alignment horizontal="center"/>
    </xf>
    <xf numFmtId="43" fontId="42" fillId="2" borderId="39" xfId="2" applyFont="1" applyFill="1" applyBorder="1" applyAlignment="1">
      <alignment horizontal="center"/>
    </xf>
    <xf numFmtId="43" fontId="42" fillId="2" borderId="40" xfId="2" applyFont="1" applyFill="1" applyBorder="1" applyAlignment="1">
      <alignment horizontal="center"/>
    </xf>
    <xf numFmtId="43" fontId="42" fillId="2" borderId="33" xfId="2" applyFont="1" applyFill="1" applyBorder="1" applyAlignment="1">
      <alignment horizontal="center"/>
    </xf>
    <xf numFmtId="43" fontId="42" fillId="2" borderId="41" xfId="2" applyFont="1" applyFill="1" applyBorder="1" applyAlignment="1">
      <alignment horizontal="center"/>
    </xf>
    <xf numFmtId="43" fontId="5" fillId="2" borderId="37" xfId="2" applyFont="1" applyFill="1" applyBorder="1" applyAlignment="1">
      <alignment horizontal="center"/>
    </xf>
    <xf numFmtId="43" fontId="5" fillId="2" borderId="38" xfId="2" applyFont="1" applyFill="1" applyBorder="1" applyAlignment="1">
      <alignment horizontal="center"/>
    </xf>
    <xf numFmtId="43" fontId="5" fillId="2" borderId="39" xfId="2" applyFont="1" applyFill="1" applyBorder="1" applyAlignment="1">
      <alignment horizontal="center"/>
    </xf>
    <xf numFmtId="0" fontId="161" fillId="0" borderId="13" xfId="0" applyFont="1" applyBorder="1" applyAlignment="1">
      <alignment horizontal="center" vertical="center"/>
    </xf>
    <xf numFmtId="0" fontId="11" fillId="2" borderId="2" xfId="1" applyFont="1" applyFill="1" applyBorder="1" applyAlignment="1" applyProtection="1">
      <alignment horizontal="center" vertical="center"/>
    </xf>
    <xf numFmtId="0" fontId="11" fillId="2" borderId="3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2" borderId="5" xfId="1" applyFont="1" applyFill="1" applyBorder="1" applyAlignment="1" applyProtection="1">
      <alignment horizontal="center" vertical="center"/>
    </xf>
    <xf numFmtId="0" fontId="11" fillId="2" borderId="0" xfId="1" applyFont="1" applyFill="1" applyBorder="1" applyAlignment="1" applyProtection="1">
      <alignment horizontal="center" vertical="center"/>
    </xf>
    <xf numFmtId="0" fontId="11" fillId="2" borderId="1" xfId="1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14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68" fontId="6" fillId="2" borderId="49" xfId="0" applyNumberFormat="1" applyFont="1" applyFill="1" applyBorder="1" applyAlignment="1">
      <alignment horizontal="center"/>
    </xf>
    <xf numFmtId="168" fontId="6" fillId="2" borderId="50" xfId="0" applyNumberFormat="1" applyFont="1" applyFill="1" applyBorder="1" applyAlignment="1">
      <alignment horizontal="center"/>
    </xf>
    <xf numFmtId="164" fontId="6" fillId="2" borderId="48" xfId="2" applyNumberFormat="1" applyFont="1" applyFill="1" applyBorder="1" applyAlignment="1">
      <alignment horizontal="right" indent="1"/>
    </xf>
    <xf numFmtId="164" fontId="6" fillId="2" borderId="49" xfId="2" applyNumberFormat="1" applyFont="1" applyFill="1" applyBorder="1" applyAlignment="1">
      <alignment horizontal="right" indent="1"/>
    </xf>
    <xf numFmtId="164" fontId="6" fillId="2" borderId="50" xfId="2" applyNumberFormat="1" applyFont="1" applyFill="1" applyBorder="1" applyAlignment="1">
      <alignment horizontal="right" indent="1"/>
    </xf>
    <xf numFmtId="0" fontId="13" fillId="2" borderId="0" xfId="0" applyFont="1" applyFill="1" applyAlignment="1">
      <alignment horizontal="center" vertical="center"/>
    </xf>
    <xf numFmtId="164" fontId="6" fillId="2" borderId="37" xfId="2" applyNumberFormat="1" applyFont="1" applyFill="1" applyBorder="1" applyAlignment="1">
      <alignment horizontal="right" indent="1"/>
    </xf>
    <xf numFmtId="164" fontId="6" fillId="2" borderId="38" xfId="2" applyNumberFormat="1" applyFont="1" applyFill="1" applyBorder="1" applyAlignment="1">
      <alignment horizontal="right" indent="1"/>
    </xf>
    <xf numFmtId="164" fontId="6" fillId="2" borderId="39" xfId="2" applyNumberFormat="1" applyFont="1" applyFill="1" applyBorder="1" applyAlignment="1">
      <alignment horizontal="right" indent="1"/>
    </xf>
    <xf numFmtId="168" fontId="11" fillId="11" borderId="33" xfId="0" applyNumberFormat="1" applyFont="1" applyFill="1" applyBorder="1" applyAlignment="1">
      <alignment horizontal="center"/>
    </xf>
    <xf numFmtId="168" fontId="11" fillId="11" borderId="41" xfId="0" applyNumberFormat="1" applyFont="1" applyFill="1" applyBorder="1" applyAlignment="1">
      <alignment horizontal="center"/>
    </xf>
    <xf numFmtId="168" fontId="6" fillId="2" borderId="37" xfId="0" applyNumberFormat="1" applyFont="1" applyFill="1" applyBorder="1" applyAlignment="1">
      <alignment horizontal="center"/>
    </xf>
    <xf numFmtId="168" fontId="6" fillId="2" borderId="39" xfId="0" applyNumberFormat="1" applyFont="1" applyFill="1" applyBorder="1" applyAlignment="1">
      <alignment horizontal="center"/>
    </xf>
    <xf numFmtId="168" fontId="6" fillId="2" borderId="38" xfId="0" applyNumberFormat="1" applyFont="1" applyFill="1" applyBorder="1" applyAlignment="1">
      <alignment horizontal="center"/>
    </xf>
    <xf numFmtId="164" fontId="6" fillId="2" borderId="40" xfId="2" applyNumberFormat="1" applyFont="1" applyFill="1" applyBorder="1" applyAlignment="1">
      <alignment horizontal="right" indent="1"/>
    </xf>
    <xf numFmtId="164" fontId="6" fillId="2" borderId="33" xfId="2" applyNumberFormat="1" applyFont="1" applyFill="1" applyBorder="1" applyAlignment="1">
      <alignment horizontal="right" indent="1"/>
    </xf>
    <xf numFmtId="164" fontId="6" fillId="2" borderId="41" xfId="2" applyNumberFormat="1" applyFont="1" applyFill="1" applyBorder="1" applyAlignment="1">
      <alignment horizontal="right" indent="1"/>
    </xf>
    <xf numFmtId="168" fontId="11" fillId="11" borderId="40" xfId="0" applyNumberFormat="1" applyFont="1" applyFill="1" applyBorder="1" applyAlignment="1">
      <alignment horizontal="center"/>
    </xf>
    <xf numFmtId="164" fontId="11" fillId="11" borderId="14" xfId="2" applyNumberFormat="1" applyFont="1" applyFill="1" applyBorder="1" applyAlignment="1">
      <alignment horizontal="right" indent="1"/>
    </xf>
    <xf numFmtId="164" fontId="11" fillId="11" borderId="12" xfId="2" applyNumberFormat="1" applyFont="1" applyFill="1" applyBorder="1" applyAlignment="1">
      <alignment horizontal="right" indent="1"/>
    </xf>
    <xf numFmtId="164" fontId="11" fillId="11" borderId="15" xfId="2" applyNumberFormat="1" applyFont="1" applyFill="1" applyBorder="1" applyAlignment="1">
      <alignment horizontal="right" indent="1"/>
    </xf>
    <xf numFmtId="49" fontId="39" fillId="11" borderId="33" xfId="0" applyNumberFormat="1" applyFont="1" applyFill="1" applyBorder="1" applyAlignment="1">
      <alignment horizontal="center"/>
    </xf>
    <xf numFmtId="49" fontId="39" fillId="11" borderId="41" xfId="0" applyNumberFormat="1" applyFont="1" applyFill="1" applyBorder="1" applyAlignment="1">
      <alignment horizontal="center"/>
    </xf>
    <xf numFmtId="0" fontId="50" fillId="2" borderId="0" xfId="0" applyFont="1" applyFill="1" applyBorder="1" applyAlignment="1">
      <alignment horizontal="center"/>
    </xf>
    <xf numFmtId="164" fontId="13" fillId="11" borderId="48" xfId="2" applyNumberFormat="1" applyFont="1" applyFill="1" applyBorder="1" applyAlignment="1">
      <alignment horizontal="center" vertical="center"/>
    </xf>
    <xf numFmtId="164" fontId="13" fillId="11" borderId="49" xfId="2" applyNumberFormat="1" applyFont="1" applyFill="1" applyBorder="1" applyAlignment="1">
      <alignment horizontal="center" vertical="center"/>
    </xf>
    <xf numFmtId="164" fontId="11" fillId="11" borderId="37" xfId="2" applyNumberFormat="1" applyFont="1" applyFill="1" applyBorder="1" applyAlignment="1">
      <alignment horizontal="right" indent="1"/>
    </xf>
    <xf numFmtId="164" fontId="11" fillId="11" borderId="38" xfId="2" applyNumberFormat="1" applyFont="1" applyFill="1" applyBorder="1" applyAlignment="1">
      <alignment horizontal="right" indent="1"/>
    </xf>
    <xf numFmtId="164" fontId="11" fillId="11" borderId="39" xfId="2" applyNumberFormat="1" applyFont="1" applyFill="1" applyBorder="1" applyAlignment="1">
      <alignment horizontal="right" indent="1"/>
    </xf>
    <xf numFmtId="0" fontId="42" fillId="2" borderId="0" xfId="0" applyFont="1" applyFill="1" applyAlignment="1">
      <alignment horizontal="center"/>
    </xf>
    <xf numFmtId="164" fontId="11" fillId="2" borderId="36" xfId="2" applyNumberFormat="1" applyFont="1" applyFill="1" applyBorder="1" applyAlignment="1">
      <alignment horizontal="right" vertical="center" indent="1"/>
    </xf>
    <xf numFmtId="0" fontId="13" fillId="2" borderId="44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47" xfId="0" applyFont="1" applyFill="1" applyBorder="1" applyAlignment="1">
      <alignment horizontal="center"/>
    </xf>
    <xf numFmtId="0" fontId="27" fillId="2" borderId="44" xfId="0" applyFont="1" applyFill="1" applyBorder="1" applyAlignment="1">
      <alignment horizontal="center"/>
    </xf>
    <xf numFmtId="0" fontId="27" fillId="2" borderId="47" xfId="0" applyFont="1" applyFill="1" applyBorder="1" applyAlignment="1">
      <alignment horizontal="center"/>
    </xf>
    <xf numFmtId="168" fontId="6" fillId="2" borderId="48" xfId="0" applyNumberFormat="1" applyFont="1" applyFill="1" applyBorder="1" applyAlignment="1">
      <alignment horizontal="center"/>
    </xf>
    <xf numFmtId="4" fontId="11" fillId="2" borderId="36" xfId="2" applyNumberFormat="1" applyFont="1" applyFill="1" applyBorder="1" applyAlignment="1">
      <alignment horizontal="right" vertical="center" indent="1"/>
    </xf>
    <xf numFmtId="170" fontId="50" fillId="11" borderId="14" xfId="2" applyNumberFormat="1" applyFont="1" applyFill="1" applyBorder="1" applyAlignment="1">
      <alignment horizontal="center"/>
    </xf>
    <xf numFmtId="170" fontId="50" fillId="11" borderId="12" xfId="2" applyNumberFormat="1" applyFont="1" applyFill="1" applyBorder="1" applyAlignment="1">
      <alignment horizontal="center"/>
    </xf>
    <xf numFmtId="170" fontId="50" fillId="11" borderId="15" xfId="2" applyNumberFormat="1" applyFont="1" applyFill="1" applyBorder="1" applyAlignment="1">
      <alignment horizontal="center"/>
    </xf>
    <xf numFmtId="0" fontId="156" fillId="2" borderId="0" xfId="0" applyFont="1" applyFill="1" applyAlignment="1">
      <alignment horizontal="center"/>
    </xf>
    <xf numFmtId="4" fontId="42" fillId="2" borderId="37" xfId="2" applyNumberFormat="1" applyFont="1" applyFill="1" applyBorder="1" applyAlignment="1">
      <alignment horizontal="center"/>
    </xf>
    <xf numFmtId="4" fontId="42" fillId="2" borderId="38" xfId="2" applyNumberFormat="1" applyFont="1" applyFill="1" applyBorder="1" applyAlignment="1">
      <alignment horizontal="center"/>
    </xf>
    <xf numFmtId="4" fontId="42" fillId="2" borderId="39" xfId="2" applyNumberFormat="1" applyFont="1" applyFill="1" applyBorder="1" applyAlignment="1">
      <alignment horizontal="center"/>
    </xf>
    <xf numFmtId="43" fontId="42" fillId="11" borderId="14" xfId="2" applyFont="1" applyFill="1" applyBorder="1" applyAlignment="1">
      <alignment horizontal="center"/>
    </xf>
    <xf numFmtId="43" fontId="42" fillId="11" borderId="12" xfId="2" applyFont="1" applyFill="1" applyBorder="1" applyAlignment="1">
      <alignment horizontal="center"/>
    </xf>
    <xf numFmtId="43" fontId="42" fillId="11" borderId="15" xfId="2" applyFont="1" applyFill="1" applyBorder="1" applyAlignment="1">
      <alignment horizontal="center"/>
    </xf>
    <xf numFmtId="168" fontId="11" fillId="11" borderId="7" xfId="0" applyNumberFormat="1" applyFont="1" applyFill="1" applyBorder="1" applyAlignment="1">
      <alignment horizontal="center"/>
    </xf>
    <xf numFmtId="168" fontId="11" fillId="11" borderId="9" xfId="0" applyNumberFormat="1" applyFont="1" applyFill="1" applyBorder="1" applyAlignment="1">
      <alignment horizontal="center"/>
    </xf>
    <xf numFmtId="170" fontId="50" fillId="2" borderId="37" xfId="2" applyNumberFormat="1" applyFont="1" applyFill="1" applyBorder="1" applyAlignment="1">
      <alignment horizontal="center"/>
    </xf>
    <xf numFmtId="170" fontId="50" fillId="2" borderId="38" xfId="2" applyNumberFormat="1" applyFont="1" applyFill="1" applyBorder="1" applyAlignment="1">
      <alignment horizontal="center"/>
    </xf>
    <xf numFmtId="170" fontId="50" fillId="2" borderId="39" xfId="2" applyNumberFormat="1" applyFont="1" applyFill="1" applyBorder="1" applyAlignment="1">
      <alignment horizontal="center"/>
    </xf>
    <xf numFmtId="170" fontId="50" fillId="2" borderId="5" xfId="2" applyNumberFormat="1" applyFont="1" applyFill="1" applyBorder="1" applyAlignment="1">
      <alignment horizontal="center"/>
    </xf>
    <xf numFmtId="170" fontId="50" fillId="2" borderId="0" xfId="2" applyNumberFormat="1" applyFont="1" applyFill="1" applyBorder="1" applyAlignment="1">
      <alignment horizontal="center"/>
    </xf>
    <xf numFmtId="170" fontId="50" fillId="2" borderId="1" xfId="2" applyNumberFormat="1" applyFont="1" applyFill="1" applyBorder="1" applyAlignment="1">
      <alignment horizontal="center"/>
    </xf>
    <xf numFmtId="49" fontId="39" fillId="11" borderId="8" xfId="0" applyNumberFormat="1" applyFont="1" applyFill="1" applyBorder="1" applyAlignment="1">
      <alignment horizontal="center"/>
    </xf>
    <xf numFmtId="49" fontId="39" fillId="11" borderId="9" xfId="0" applyNumberFormat="1" applyFont="1" applyFill="1" applyBorder="1" applyAlignment="1">
      <alignment horizontal="center"/>
    </xf>
    <xf numFmtId="168" fontId="11" fillId="11" borderId="8" xfId="0" applyNumberFormat="1" applyFont="1" applyFill="1" applyBorder="1" applyAlignment="1">
      <alignment horizontal="center"/>
    </xf>
    <xf numFmtId="170" fontId="50" fillId="11" borderId="48" xfId="2" applyNumberFormat="1" applyFont="1" applyFill="1" applyBorder="1" applyAlignment="1">
      <alignment horizontal="center"/>
    </xf>
    <xf numFmtId="170" fontId="50" fillId="11" borderId="49" xfId="2" applyNumberFormat="1" applyFont="1" applyFill="1" applyBorder="1" applyAlignment="1">
      <alignment horizontal="center"/>
    </xf>
    <xf numFmtId="170" fontId="50" fillId="11" borderId="50" xfId="2" applyNumberFormat="1" applyFont="1" applyFill="1" applyBorder="1" applyAlignment="1">
      <alignment horizontal="center"/>
    </xf>
    <xf numFmtId="0" fontId="134" fillId="5" borderId="0" xfId="0" applyFont="1" applyFill="1" applyAlignment="1">
      <alignment horizontal="center"/>
    </xf>
    <xf numFmtId="0" fontId="13" fillId="5" borderId="0" xfId="0" applyFont="1" applyFill="1" applyAlignment="1">
      <alignment horizontal="right"/>
    </xf>
    <xf numFmtId="0" fontId="121" fillId="5" borderId="0" xfId="0" applyFont="1" applyFill="1" applyAlignment="1">
      <alignment horizontal="left" vertical="center"/>
    </xf>
    <xf numFmtId="0" fontId="12" fillId="7" borderId="0" xfId="1" applyFont="1" applyFill="1" applyAlignment="1" applyProtection="1">
      <alignment horizontal="center" vertical="center"/>
    </xf>
    <xf numFmtId="0" fontId="61" fillId="2" borderId="5" xfId="4" applyFont="1" applyFill="1" applyBorder="1" applyAlignment="1">
      <alignment horizontal="center"/>
    </xf>
    <xf numFmtId="0" fontId="61" fillId="2" borderId="0" xfId="4" applyFont="1" applyFill="1" applyBorder="1" applyAlignment="1">
      <alignment horizontal="center"/>
    </xf>
    <xf numFmtId="0" fontId="92" fillId="2" borderId="44" xfId="4" applyFont="1" applyFill="1" applyBorder="1" applyAlignment="1">
      <alignment horizontal="center"/>
    </xf>
    <xf numFmtId="0" fontId="92" fillId="2" borderId="11" xfId="4" applyFont="1" applyFill="1" applyBorder="1" applyAlignment="1">
      <alignment horizontal="center"/>
    </xf>
    <xf numFmtId="0" fontId="92" fillId="2" borderId="47" xfId="4" applyFont="1" applyFill="1" applyBorder="1" applyAlignment="1">
      <alignment horizontal="center"/>
    </xf>
    <xf numFmtId="0" fontId="92" fillId="2" borderId="24" xfId="4" applyFont="1" applyFill="1" applyBorder="1" applyAlignment="1">
      <alignment horizontal="center" vertical="center"/>
    </xf>
    <xf numFmtId="0" fontId="92" fillId="2" borderId="10" xfId="4" applyFont="1" applyFill="1" applyBorder="1" applyAlignment="1">
      <alignment horizontal="center" vertical="center"/>
    </xf>
    <xf numFmtId="0" fontId="92" fillId="2" borderId="25" xfId="4" applyFont="1" applyFill="1" applyBorder="1" applyAlignment="1">
      <alignment horizontal="center" vertical="center"/>
    </xf>
    <xf numFmtId="0" fontId="92" fillId="2" borderId="28" xfId="4" applyFont="1" applyFill="1" applyBorder="1" applyAlignment="1">
      <alignment horizontal="center" vertical="center"/>
    </xf>
    <xf numFmtId="0" fontId="92" fillId="2" borderId="13" xfId="4" applyFont="1" applyFill="1" applyBorder="1" applyAlignment="1">
      <alignment horizontal="center" vertical="center"/>
    </xf>
    <xf numFmtId="0" fontId="92" fillId="2" borderId="26" xfId="4" applyFont="1" applyFill="1" applyBorder="1" applyAlignment="1">
      <alignment horizontal="center" vertical="center"/>
    </xf>
    <xf numFmtId="0" fontId="61" fillId="2" borderId="1" xfId="4" applyFont="1" applyFill="1" applyBorder="1" applyAlignment="1">
      <alignment horizontal="center"/>
    </xf>
    <xf numFmtId="0" fontId="90" fillId="2" borderId="0" xfId="4" applyFont="1" applyFill="1" applyAlignment="1">
      <alignment horizontal="center" vertical="center"/>
    </xf>
    <xf numFmtId="0" fontId="91" fillId="2" borderId="0" xfId="4" applyFont="1" applyFill="1" applyAlignment="1">
      <alignment horizontal="center"/>
    </xf>
    <xf numFmtId="0" fontId="61" fillId="2" borderId="2" xfId="4" applyFont="1" applyFill="1" applyBorder="1" applyAlignment="1">
      <alignment horizontal="center" vertical="center"/>
    </xf>
    <xf numFmtId="0" fontId="61" fillId="2" borderId="3" xfId="4" applyFont="1" applyFill="1" applyBorder="1" applyAlignment="1">
      <alignment horizontal="center" vertical="center"/>
    </xf>
    <xf numFmtId="0" fontId="61" fillId="2" borderId="4" xfId="4" applyFont="1" applyFill="1" applyBorder="1" applyAlignment="1">
      <alignment horizontal="center" vertical="center"/>
    </xf>
    <xf numFmtId="0" fontId="61" fillId="2" borderId="7" xfId="4" applyFont="1" applyFill="1" applyBorder="1" applyAlignment="1">
      <alignment horizontal="center" vertical="center"/>
    </xf>
    <xf numFmtId="0" fontId="61" fillId="2" borderId="8" xfId="4" applyFont="1" applyFill="1" applyBorder="1" applyAlignment="1">
      <alignment horizontal="center" vertical="center"/>
    </xf>
    <xf numFmtId="0" fontId="61" fillId="2" borderId="9" xfId="4" applyFont="1" applyFill="1" applyBorder="1" applyAlignment="1">
      <alignment horizontal="center" vertical="center"/>
    </xf>
    <xf numFmtId="0" fontId="66" fillId="2" borderId="0" xfId="4" applyFont="1" applyFill="1" applyAlignment="1">
      <alignment horizontal="left"/>
    </xf>
    <xf numFmtId="0" fontId="66" fillId="2" borderId="2" xfId="4" applyFont="1" applyFill="1" applyBorder="1" applyAlignment="1">
      <alignment horizontal="center" vertical="center"/>
    </xf>
    <xf numFmtId="0" fontId="66" fillId="2" borderId="3" xfId="4" applyFont="1" applyFill="1" applyBorder="1" applyAlignment="1">
      <alignment horizontal="center" vertical="center"/>
    </xf>
    <xf numFmtId="0" fontId="66" fillId="2" borderId="4" xfId="4" applyFont="1" applyFill="1" applyBorder="1" applyAlignment="1">
      <alignment horizontal="center" vertical="center"/>
    </xf>
    <xf numFmtId="0" fontId="66" fillId="2" borderId="5" xfId="4" applyFont="1" applyFill="1" applyBorder="1" applyAlignment="1">
      <alignment horizontal="center" vertical="center"/>
    </xf>
    <xf numFmtId="0" fontId="66" fillId="2" borderId="0" xfId="4" applyFont="1" applyFill="1" applyBorder="1" applyAlignment="1">
      <alignment horizontal="center" vertical="center"/>
    </xf>
    <xf numFmtId="0" fontId="66" fillId="2" borderId="1" xfId="4" applyFont="1" applyFill="1" applyBorder="1" applyAlignment="1">
      <alignment horizontal="center" vertical="center"/>
    </xf>
    <xf numFmtId="0" fontId="66" fillId="2" borderId="7" xfId="4" applyFont="1" applyFill="1" applyBorder="1" applyAlignment="1">
      <alignment horizontal="center" vertical="center"/>
    </xf>
    <xf numFmtId="0" fontId="66" fillId="2" borderId="8" xfId="4" applyFont="1" applyFill="1" applyBorder="1" applyAlignment="1">
      <alignment horizontal="center" vertical="center"/>
    </xf>
    <xf numFmtId="0" fontId="66" fillId="2" borderId="9" xfId="4" applyFont="1" applyFill="1" applyBorder="1" applyAlignment="1">
      <alignment horizontal="center" vertical="center"/>
    </xf>
    <xf numFmtId="0" fontId="61" fillId="2" borderId="0" xfId="4" applyFont="1" applyFill="1" applyAlignment="1">
      <alignment horizontal="left"/>
    </xf>
    <xf numFmtId="0" fontId="13" fillId="2" borderId="44" xfId="4" applyFont="1" applyFill="1" applyBorder="1" applyAlignment="1">
      <alignment horizontal="center"/>
    </xf>
    <xf numFmtId="0" fontId="13" fillId="2" borderId="47" xfId="4" applyFont="1" applyFill="1" applyBorder="1" applyAlignment="1">
      <alignment horizontal="center"/>
    </xf>
    <xf numFmtId="0" fontId="61" fillId="2" borderId="0" xfId="4" applyFont="1" applyFill="1" applyAlignment="1">
      <alignment horizontal="center"/>
    </xf>
    <xf numFmtId="0" fontId="92" fillId="2" borderId="0" xfId="4" applyFont="1" applyFill="1" applyAlignment="1">
      <alignment horizontal="center"/>
    </xf>
    <xf numFmtId="0" fontId="61" fillId="2" borderId="0" xfId="4" applyFont="1" applyFill="1" applyBorder="1" applyAlignment="1">
      <alignment horizontal="left"/>
    </xf>
    <xf numFmtId="0" fontId="2" fillId="2" borderId="33" xfId="4" applyFont="1" applyFill="1" applyBorder="1" applyAlignment="1">
      <alignment horizontal="left"/>
    </xf>
    <xf numFmtId="0" fontId="13" fillId="2" borderId="0" xfId="4" applyFont="1" applyFill="1" applyAlignment="1">
      <alignment horizontal="center"/>
    </xf>
    <xf numFmtId="14" fontId="6" fillId="2" borderId="33" xfId="4" applyNumberFormat="1" applyFont="1" applyFill="1" applyBorder="1" applyAlignment="1">
      <alignment horizontal="center"/>
    </xf>
    <xf numFmtId="0" fontId="6" fillId="2" borderId="33" xfId="4" applyFont="1" applyFill="1" applyBorder="1" applyAlignment="1">
      <alignment horizontal="center"/>
    </xf>
    <xf numFmtId="49" fontId="6" fillId="2" borderId="35" xfId="4" applyNumberFormat="1" applyFont="1" applyFill="1" applyBorder="1" applyAlignment="1">
      <alignment horizontal="center"/>
    </xf>
    <xf numFmtId="49" fontId="6" fillId="2" borderId="33" xfId="4" applyNumberFormat="1" applyFont="1" applyFill="1" applyBorder="1" applyAlignment="1">
      <alignment horizontal="center"/>
    </xf>
    <xf numFmtId="49" fontId="6" fillId="2" borderId="34" xfId="4" applyNumberFormat="1" applyFont="1" applyFill="1" applyBorder="1" applyAlignment="1">
      <alignment horizontal="center"/>
    </xf>
    <xf numFmtId="168" fontId="6" fillId="2" borderId="35" xfId="4" applyNumberFormat="1" applyFont="1" applyFill="1" applyBorder="1" applyAlignment="1">
      <alignment horizontal="center"/>
    </xf>
    <xf numFmtId="168" fontId="6" fillId="2" borderId="33" xfId="4" applyNumberFormat="1" applyFont="1" applyFill="1" applyBorder="1" applyAlignment="1">
      <alignment horizontal="center"/>
    </xf>
    <xf numFmtId="168" fontId="6" fillId="2" borderId="34" xfId="4" applyNumberFormat="1" applyFont="1" applyFill="1" applyBorder="1" applyAlignment="1">
      <alignment horizontal="center"/>
    </xf>
    <xf numFmtId="0" fontId="67" fillId="2" borderId="8" xfId="4" applyFont="1" applyFill="1" applyBorder="1" applyAlignment="1">
      <alignment horizontal="center"/>
    </xf>
    <xf numFmtId="0" fontId="67" fillId="2" borderId="0" xfId="4" applyFont="1" applyFill="1" applyBorder="1" applyAlignment="1">
      <alignment horizontal="center"/>
    </xf>
    <xf numFmtId="0" fontId="92" fillId="2" borderId="5" xfId="4" applyFont="1" applyFill="1" applyBorder="1" applyAlignment="1">
      <alignment horizontal="left"/>
    </xf>
    <xf numFmtId="0" fontId="92" fillId="2" borderId="0" xfId="4" applyFont="1" applyFill="1" applyBorder="1" applyAlignment="1">
      <alignment horizontal="left"/>
    </xf>
    <xf numFmtId="0" fontId="6" fillId="2" borderId="0" xfId="4" applyFont="1" applyFill="1" applyBorder="1" applyAlignment="1">
      <alignment horizontal="left" vertical="justify" wrapText="1"/>
    </xf>
    <xf numFmtId="0" fontId="6" fillId="2" borderId="33" xfId="4" applyFont="1" applyFill="1" applyBorder="1" applyAlignment="1">
      <alignment horizontal="left" vertical="justify" wrapText="1"/>
    </xf>
    <xf numFmtId="0" fontId="92" fillId="2" borderId="2" xfId="4" applyFont="1" applyFill="1" applyBorder="1" applyAlignment="1">
      <alignment horizontal="center"/>
    </xf>
    <xf numFmtId="0" fontId="92" fillId="2" borderId="3" xfId="4" applyFont="1" applyFill="1" applyBorder="1" applyAlignment="1">
      <alignment horizontal="center"/>
    </xf>
    <xf numFmtId="0" fontId="61" fillId="2" borderId="5" xfId="4" applyFont="1" applyFill="1" applyBorder="1" applyAlignment="1">
      <alignment horizontal="center" vertical="center"/>
    </xf>
    <xf numFmtId="0" fontId="61" fillId="2" borderId="0" xfId="4" applyFont="1" applyFill="1" applyBorder="1" applyAlignment="1">
      <alignment horizontal="center" vertical="center"/>
    </xf>
    <xf numFmtId="0" fontId="61" fillId="2" borderId="1" xfId="4" applyFont="1" applyFill="1" applyBorder="1" applyAlignment="1">
      <alignment horizontal="center" vertical="center"/>
    </xf>
    <xf numFmtId="0" fontId="67" fillId="2" borderId="0" xfId="4" applyFont="1" applyFill="1" applyBorder="1" applyAlignment="1">
      <alignment horizontal="left"/>
    </xf>
    <xf numFmtId="0" fontId="67" fillId="2" borderId="1" xfId="4" applyFont="1" applyFill="1" applyBorder="1" applyAlignment="1">
      <alignment horizontal="left"/>
    </xf>
    <xf numFmtId="0" fontId="13" fillId="7" borderId="0" xfId="1" applyFont="1" applyFill="1" applyAlignment="1" applyProtection="1">
      <alignment horizontal="center"/>
    </xf>
    <xf numFmtId="172" fontId="39" fillId="2" borderId="35" xfId="0" applyNumberFormat="1" applyFont="1" applyFill="1" applyBorder="1" applyAlignment="1">
      <alignment horizontal="center"/>
    </xf>
    <xf numFmtId="172" fontId="39" fillId="2" borderId="33" xfId="0" applyNumberFormat="1" applyFont="1" applyFill="1" applyBorder="1" applyAlignment="1">
      <alignment horizontal="center"/>
    </xf>
    <xf numFmtId="172" fontId="39" fillId="2" borderId="34" xfId="0" applyNumberFormat="1" applyFont="1" applyFill="1" applyBorder="1" applyAlignment="1">
      <alignment horizontal="center"/>
    </xf>
    <xf numFmtId="0" fontId="35" fillId="2" borderId="0" xfId="0" applyFont="1" applyFill="1" applyAlignment="1">
      <alignment horizontal="left"/>
    </xf>
    <xf numFmtId="0" fontId="27" fillId="2" borderId="0" xfId="0" applyFont="1" applyFill="1" applyAlignment="1">
      <alignment horizontal="left"/>
    </xf>
    <xf numFmtId="0" fontId="67" fillId="2" borderId="35" xfId="0" applyNumberFormat="1" applyFont="1" applyFill="1" applyBorder="1" applyAlignment="1">
      <alignment horizontal="center"/>
    </xf>
    <xf numFmtId="0" fontId="67" fillId="2" borderId="33" xfId="0" applyNumberFormat="1" applyFont="1" applyFill="1" applyBorder="1" applyAlignment="1">
      <alignment horizontal="center"/>
    </xf>
    <xf numFmtId="0" fontId="61" fillId="2" borderId="33" xfId="0" applyFont="1" applyFill="1" applyBorder="1" applyAlignment="1">
      <alignment horizontal="center"/>
    </xf>
    <xf numFmtId="0" fontId="61" fillId="2" borderId="34" xfId="0" applyFont="1" applyFill="1" applyBorder="1" applyAlignment="1">
      <alignment horizontal="center"/>
    </xf>
    <xf numFmtId="0" fontId="61" fillId="2" borderId="0" xfId="0" applyFont="1" applyFill="1" applyAlignment="1">
      <alignment horizontal="left"/>
    </xf>
    <xf numFmtId="0" fontId="67" fillId="2" borderId="0" xfId="0" applyFont="1" applyFill="1" applyBorder="1" applyAlignment="1">
      <alignment horizontal="left"/>
    </xf>
    <xf numFmtId="0" fontId="67" fillId="2" borderId="16" xfId="0" applyFont="1" applyFill="1" applyBorder="1" applyAlignment="1">
      <alignment horizontal="left"/>
    </xf>
    <xf numFmtId="0" fontId="72" fillId="2" borderId="0" xfId="0" applyFont="1" applyFill="1" applyAlignment="1">
      <alignment horizontal="center"/>
    </xf>
    <xf numFmtId="0" fontId="61" fillId="2" borderId="0" xfId="0" applyFont="1" applyFill="1" applyAlignment="1">
      <alignment horizontal="center"/>
    </xf>
    <xf numFmtId="0" fontId="61" fillId="2" borderId="33" xfId="0" applyFont="1" applyFill="1" applyBorder="1" applyAlignment="1">
      <alignment horizontal="center" vertical="distributed"/>
    </xf>
    <xf numFmtId="0" fontId="61" fillId="2" borderId="34" xfId="0" applyFont="1" applyFill="1" applyBorder="1" applyAlignment="1">
      <alignment horizontal="center" vertical="distributed"/>
    </xf>
    <xf numFmtId="0" fontId="81" fillId="2" borderId="0" xfId="0" applyFont="1" applyFill="1" applyBorder="1" applyAlignment="1">
      <alignment horizontal="center"/>
    </xf>
    <xf numFmtId="0" fontId="61" fillId="2" borderId="5" xfId="0" applyFont="1" applyFill="1" applyBorder="1" applyAlignment="1">
      <alignment horizontal="center" vertical="distributed"/>
    </xf>
    <xf numFmtId="0" fontId="61" fillId="2" borderId="0" xfId="0" applyFont="1" applyFill="1" applyBorder="1" applyAlignment="1">
      <alignment horizontal="center" vertical="distributed"/>
    </xf>
    <xf numFmtId="0" fontId="61" fillId="2" borderId="16" xfId="0" applyFont="1" applyFill="1" applyBorder="1" applyAlignment="1">
      <alignment horizontal="center" vertical="distributed"/>
    </xf>
    <xf numFmtId="0" fontId="61" fillId="2" borderId="35" xfId="0" applyFont="1" applyFill="1" applyBorder="1" applyAlignment="1">
      <alignment horizontal="center" vertical="distributed"/>
    </xf>
    <xf numFmtId="0" fontId="61" fillId="2" borderId="17" xfId="0" applyFont="1" applyFill="1" applyBorder="1" applyAlignment="1">
      <alignment horizontal="center"/>
    </xf>
    <xf numFmtId="0" fontId="61" fillId="2" borderId="0" xfId="0" applyFont="1" applyFill="1" applyBorder="1" applyAlignment="1">
      <alignment horizontal="center"/>
    </xf>
    <xf numFmtId="0" fontId="67" fillId="2" borderId="34" xfId="0" applyNumberFormat="1" applyFont="1" applyFill="1" applyBorder="1" applyAlignment="1">
      <alignment horizontal="center"/>
    </xf>
    <xf numFmtId="0" fontId="61" fillId="2" borderId="35" xfId="0" applyFont="1" applyFill="1" applyBorder="1" applyAlignment="1">
      <alignment horizontal="center"/>
    </xf>
    <xf numFmtId="0" fontId="50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/>
    </xf>
    <xf numFmtId="0" fontId="13" fillId="2" borderId="16" xfId="0" applyFont="1" applyFill="1" applyBorder="1" applyAlignment="1">
      <alignment horizontal="left"/>
    </xf>
    <xf numFmtId="0" fontId="86" fillId="2" borderId="0" xfId="0" applyFont="1" applyFill="1" applyAlignment="1">
      <alignment horizontal="center"/>
    </xf>
    <xf numFmtId="0" fontId="23" fillId="2" borderId="2" xfId="0" applyFont="1" applyFill="1" applyBorder="1" applyAlignment="1">
      <alignment vertical="distributed"/>
    </xf>
    <xf numFmtId="0" fontId="23" fillId="2" borderId="3" xfId="0" applyFont="1" applyFill="1" applyBorder="1" applyAlignment="1">
      <alignment vertical="distributed"/>
    </xf>
    <xf numFmtId="0" fontId="23" fillId="2" borderId="4" xfId="0" applyFont="1" applyFill="1" applyBorder="1" applyAlignment="1">
      <alignment vertical="distributed"/>
    </xf>
    <xf numFmtId="0" fontId="61" fillId="2" borderId="17" xfId="0" applyFont="1" applyFill="1" applyBorder="1" applyAlignment="1">
      <alignment horizontal="center" vertical="distributed"/>
    </xf>
    <xf numFmtId="1" fontId="61" fillId="2" borderId="33" xfId="0" applyNumberFormat="1" applyFont="1" applyFill="1" applyBorder="1" applyAlignment="1">
      <alignment horizontal="left"/>
    </xf>
    <xf numFmtId="49" fontId="61" fillId="2" borderId="0" xfId="0" applyNumberFormat="1" applyFont="1" applyFill="1" applyAlignment="1">
      <alignment horizontal="center"/>
    </xf>
    <xf numFmtId="49" fontId="61" fillId="2" borderId="33" xfId="0" applyNumberFormat="1" applyFont="1" applyFill="1" applyBorder="1" applyAlignment="1">
      <alignment horizontal="center"/>
    </xf>
    <xf numFmtId="49" fontId="66" fillId="2" borderId="5" xfId="0" applyNumberFormat="1" applyFont="1" applyFill="1" applyBorder="1" applyAlignment="1">
      <alignment horizontal="center"/>
    </xf>
    <xf numFmtId="49" fontId="66" fillId="2" borderId="0" xfId="0" applyNumberFormat="1" applyFont="1" applyFill="1" applyBorder="1" applyAlignment="1">
      <alignment horizontal="center"/>
    </xf>
    <xf numFmtId="0" fontId="61" fillId="2" borderId="35" xfId="0" applyFont="1" applyFill="1" applyBorder="1" applyAlignment="1">
      <alignment horizontal="left"/>
    </xf>
    <xf numFmtId="0" fontId="61" fillId="2" borderId="33" xfId="0" applyFont="1" applyFill="1" applyBorder="1" applyAlignment="1">
      <alignment horizontal="left"/>
    </xf>
    <xf numFmtId="0" fontId="61" fillId="2" borderId="34" xfId="0" applyFont="1" applyFill="1" applyBorder="1" applyAlignment="1">
      <alignment horizontal="left"/>
    </xf>
    <xf numFmtId="49" fontId="61" fillId="2" borderId="35" xfId="0" applyNumberFormat="1" applyFont="1" applyFill="1" applyBorder="1" applyAlignment="1">
      <alignment horizontal="center"/>
    </xf>
    <xf numFmtId="49" fontId="61" fillId="2" borderId="34" xfId="0" applyNumberFormat="1" applyFont="1" applyFill="1" applyBorder="1" applyAlignment="1">
      <alignment horizontal="center"/>
    </xf>
    <xf numFmtId="0" fontId="61" fillId="2" borderId="16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49" fontId="61" fillId="2" borderId="17" xfId="0" applyNumberFormat="1" applyFont="1" applyFill="1" applyBorder="1" applyAlignment="1">
      <alignment horizontal="center"/>
    </xf>
    <xf numFmtId="49" fontId="61" fillId="2" borderId="0" xfId="0" applyNumberFormat="1" applyFont="1" applyFill="1" applyBorder="1" applyAlignment="1">
      <alignment horizontal="center"/>
    </xf>
    <xf numFmtId="49" fontId="61" fillId="2" borderId="16" xfId="0" applyNumberFormat="1" applyFont="1" applyFill="1" applyBorder="1" applyAlignment="1">
      <alignment horizontal="center"/>
    </xf>
    <xf numFmtId="49" fontId="61" fillId="2" borderId="5" xfId="0" applyNumberFormat="1" applyFont="1" applyFill="1" applyBorder="1" applyAlignment="1">
      <alignment horizontal="center"/>
    </xf>
    <xf numFmtId="0" fontId="66" fillId="2" borderId="5" xfId="0" applyFont="1" applyFill="1" applyBorder="1" applyAlignment="1">
      <alignment horizontal="center" vertical="center"/>
    </xf>
    <xf numFmtId="0" fontId="66" fillId="2" borderId="0" xfId="0" applyFont="1" applyFill="1" applyBorder="1" applyAlignment="1">
      <alignment horizontal="center" vertical="center"/>
    </xf>
    <xf numFmtId="0" fontId="66" fillId="2" borderId="1" xfId="0" applyFont="1" applyFill="1" applyBorder="1" applyAlignment="1">
      <alignment horizontal="center" vertical="center"/>
    </xf>
    <xf numFmtId="0" fontId="66" fillId="2" borderId="7" xfId="0" applyFont="1" applyFill="1" applyBorder="1" applyAlignment="1">
      <alignment horizontal="center" vertical="center"/>
    </xf>
    <xf numFmtId="0" fontId="66" fillId="2" borderId="8" xfId="0" applyFont="1" applyFill="1" applyBorder="1" applyAlignment="1">
      <alignment horizontal="center" vertical="center"/>
    </xf>
    <xf numFmtId="0" fontId="66" fillId="2" borderId="9" xfId="0" applyFont="1" applyFill="1" applyBorder="1" applyAlignment="1">
      <alignment horizontal="center" vertical="center"/>
    </xf>
    <xf numFmtId="0" fontId="80" fillId="2" borderId="5" xfId="0" applyFont="1" applyFill="1" applyBorder="1" applyAlignment="1">
      <alignment horizontal="center"/>
    </xf>
    <xf numFmtId="0" fontId="80" fillId="2" borderId="1" xfId="0" applyFont="1" applyFill="1" applyBorder="1" applyAlignment="1">
      <alignment horizontal="center"/>
    </xf>
    <xf numFmtId="0" fontId="80" fillId="2" borderId="7" xfId="0" applyFont="1" applyFill="1" applyBorder="1" applyAlignment="1">
      <alignment horizontal="center"/>
    </xf>
    <xf numFmtId="0" fontId="80" fillId="2" borderId="9" xfId="0" applyFont="1" applyFill="1" applyBorder="1" applyAlignment="1">
      <alignment horizontal="center"/>
    </xf>
    <xf numFmtId="0" fontId="67" fillId="2" borderId="0" xfId="0" applyFont="1" applyFill="1" applyBorder="1" applyAlignment="1"/>
    <xf numFmtId="0" fontId="67" fillId="2" borderId="16" xfId="0" applyFont="1" applyFill="1" applyBorder="1" applyAlignment="1"/>
    <xf numFmtId="0" fontId="72" fillId="2" borderId="2" xfId="0" applyFont="1" applyFill="1" applyBorder="1" applyAlignment="1">
      <alignment horizontal="center"/>
    </xf>
    <xf numFmtId="0" fontId="72" fillId="2" borderId="4" xfId="0" applyFont="1" applyFill="1" applyBorder="1" applyAlignment="1">
      <alignment horizontal="center"/>
    </xf>
    <xf numFmtId="0" fontId="66" fillId="2" borderId="2" xfId="0" applyFont="1" applyFill="1" applyBorder="1" applyAlignment="1">
      <alignment horizontal="center" vertical="center"/>
    </xf>
    <xf numFmtId="0" fontId="66" fillId="2" borderId="3" xfId="0" applyFont="1" applyFill="1" applyBorder="1" applyAlignment="1">
      <alignment horizontal="center" vertical="center"/>
    </xf>
    <xf numFmtId="0" fontId="66" fillId="2" borderId="4" xfId="0" applyFont="1" applyFill="1" applyBorder="1" applyAlignment="1">
      <alignment horizontal="center" vertical="center"/>
    </xf>
    <xf numFmtId="0" fontId="72" fillId="2" borderId="5" xfId="0" applyFont="1" applyFill="1" applyBorder="1" applyAlignment="1">
      <alignment horizontal="center"/>
    </xf>
    <xf numFmtId="0" fontId="72" fillId="2" borderId="1" xfId="0" applyFont="1" applyFill="1" applyBorder="1" applyAlignment="1">
      <alignment horizontal="center"/>
    </xf>
    <xf numFmtId="0" fontId="72" fillId="2" borderId="7" xfId="0" applyFont="1" applyFill="1" applyBorder="1" applyAlignment="1">
      <alignment horizontal="center"/>
    </xf>
    <xf numFmtId="0" fontId="72" fillId="2" borderId="9" xfId="0" applyFont="1" applyFill="1" applyBorder="1" applyAlignment="1">
      <alignment horizontal="center"/>
    </xf>
    <xf numFmtId="0" fontId="67" fillId="2" borderId="0" xfId="0" applyFont="1" applyFill="1" applyAlignment="1">
      <alignment horizontal="left"/>
    </xf>
    <xf numFmtId="0" fontId="67" fillId="2" borderId="0" xfId="0" applyNumberFormat="1" applyFont="1" applyFill="1" applyAlignment="1">
      <alignment horizontal="left"/>
    </xf>
    <xf numFmtId="0" fontId="61" fillId="2" borderId="41" xfId="0" applyFont="1" applyFill="1" applyBorder="1" applyAlignment="1">
      <alignment horizontal="left"/>
    </xf>
    <xf numFmtId="0" fontId="66" fillId="2" borderId="0" xfId="0" applyFont="1" applyFill="1" applyBorder="1" applyAlignment="1">
      <alignment horizontal="left"/>
    </xf>
    <xf numFmtId="49" fontId="50" fillId="2" borderId="33" xfId="0" applyNumberFormat="1" applyFont="1" applyFill="1" applyBorder="1" applyAlignment="1">
      <alignment horizontal="center"/>
    </xf>
    <xf numFmtId="0" fontId="66" fillId="2" borderId="0" xfId="0" applyFont="1" applyFill="1" applyBorder="1" applyAlignment="1">
      <alignment horizontal="center"/>
    </xf>
    <xf numFmtId="49" fontId="50" fillId="2" borderId="33" xfId="0" applyNumberFormat="1" applyFont="1" applyFill="1" applyBorder="1" applyAlignment="1">
      <alignment horizontal="left"/>
    </xf>
    <xf numFmtId="0" fontId="13" fillId="2" borderId="35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66" fillId="2" borderId="0" xfId="0" applyFont="1" applyFill="1" applyAlignment="1">
      <alignment horizontal="center"/>
    </xf>
    <xf numFmtId="49" fontId="13" fillId="2" borderId="0" xfId="0" applyNumberFormat="1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50" fillId="2" borderId="33" xfId="0" applyFont="1" applyFill="1" applyBorder="1" applyAlignment="1">
      <alignment horizontal="center"/>
    </xf>
    <xf numFmtId="0" fontId="87" fillId="2" borderId="0" xfId="0" applyFont="1" applyFill="1" applyAlignment="1">
      <alignment horizontal="center"/>
    </xf>
    <xf numFmtId="0" fontId="23" fillId="2" borderId="2" xfId="0" applyFont="1" applyFill="1" applyBorder="1" applyAlignment="1">
      <alignment horizontal="center" vertical="distributed"/>
    </xf>
    <xf numFmtId="0" fontId="23" fillId="2" borderId="3" xfId="0" applyFont="1" applyFill="1" applyBorder="1" applyAlignment="1">
      <alignment horizontal="center" vertical="distributed"/>
    </xf>
    <xf numFmtId="0" fontId="23" fillId="2" borderId="4" xfId="0" applyFont="1" applyFill="1" applyBorder="1" applyAlignment="1">
      <alignment horizontal="center" vertical="distributed"/>
    </xf>
    <xf numFmtId="0" fontId="81" fillId="2" borderId="2" xfId="0" applyFont="1" applyFill="1" applyBorder="1" applyAlignment="1">
      <alignment horizontal="center"/>
    </xf>
    <xf numFmtId="0" fontId="81" fillId="2" borderId="3" xfId="0" applyFont="1" applyFill="1" applyBorder="1" applyAlignment="1">
      <alignment horizontal="center"/>
    </xf>
    <xf numFmtId="0" fontId="83" fillId="2" borderId="0" xfId="0" applyFont="1" applyFill="1" applyBorder="1" applyAlignment="1">
      <alignment horizontal="left"/>
    </xf>
    <xf numFmtId="0" fontId="84" fillId="2" borderId="0" xfId="0" applyFont="1" applyFill="1" applyBorder="1" applyAlignment="1">
      <alignment horizontal="left"/>
    </xf>
    <xf numFmtId="0" fontId="84" fillId="2" borderId="1" xfId="0" applyFont="1" applyFill="1" applyBorder="1" applyAlignment="1">
      <alignment horizontal="left"/>
    </xf>
    <xf numFmtId="0" fontId="27" fillId="2" borderId="0" xfId="0" applyFont="1" applyFill="1" applyBorder="1" applyAlignment="1">
      <alignment vertical="center"/>
    </xf>
    <xf numFmtId="0" fontId="29" fillId="2" borderId="0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/>
    </xf>
    <xf numFmtId="0" fontId="85" fillId="2" borderId="2" xfId="0" applyFont="1" applyFill="1" applyBorder="1" applyAlignment="1">
      <alignment horizontal="center"/>
    </xf>
    <xf numFmtId="0" fontId="85" fillId="2" borderId="4" xfId="0" applyFont="1" applyFill="1" applyBorder="1" applyAlignment="1">
      <alignment horizontal="center"/>
    </xf>
    <xf numFmtId="0" fontId="85" fillId="2" borderId="5" xfId="0" applyFont="1" applyFill="1" applyBorder="1" applyAlignment="1">
      <alignment horizontal="center"/>
    </xf>
    <xf numFmtId="0" fontId="85" fillId="2" borderId="1" xfId="0" applyFont="1" applyFill="1" applyBorder="1" applyAlignment="1">
      <alignment horizontal="center"/>
    </xf>
    <xf numFmtId="0" fontId="34" fillId="2" borderId="8" xfId="0" applyFont="1" applyFill="1" applyBorder="1" applyAlignment="1">
      <alignment horizontal="center" vertical="center"/>
    </xf>
    <xf numFmtId="0" fontId="85" fillId="2" borderId="7" xfId="0" applyFont="1" applyFill="1" applyBorder="1" applyAlignment="1">
      <alignment horizontal="center"/>
    </xf>
    <xf numFmtId="0" fontId="85" fillId="2" borderId="9" xfId="0" applyFont="1" applyFill="1" applyBorder="1" applyAlignment="1">
      <alignment horizontal="center"/>
    </xf>
    <xf numFmtId="0" fontId="61" fillId="2" borderId="5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center" vertical="center"/>
    </xf>
    <xf numFmtId="0" fontId="61" fillId="2" borderId="1" xfId="0" applyFont="1" applyFill="1" applyBorder="1" applyAlignment="1">
      <alignment horizontal="center" vertical="center"/>
    </xf>
    <xf numFmtId="0" fontId="61" fillId="2" borderId="7" xfId="0" applyFont="1" applyFill="1" applyBorder="1" applyAlignment="1">
      <alignment horizontal="center" vertical="center"/>
    </xf>
    <xf numFmtId="0" fontId="61" fillId="2" borderId="8" xfId="0" applyFont="1" applyFill="1" applyBorder="1" applyAlignment="1">
      <alignment horizontal="center" vertical="center"/>
    </xf>
    <xf numFmtId="0" fontId="61" fillId="2" borderId="9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 vertical="center"/>
    </xf>
    <xf numFmtId="0" fontId="40" fillId="2" borderId="51" xfId="0" applyFont="1" applyFill="1" applyBorder="1" applyAlignment="1">
      <alignment horizontal="center"/>
    </xf>
    <xf numFmtId="0" fontId="40" fillId="2" borderId="52" xfId="0" applyFont="1" applyFill="1" applyBorder="1" applyAlignment="1">
      <alignment horizontal="center"/>
    </xf>
    <xf numFmtId="0" fontId="40" fillId="2" borderId="53" xfId="0" applyFont="1" applyFill="1" applyBorder="1" applyAlignment="1">
      <alignment horizontal="center"/>
    </xf>
    <xf numFmtId="0" fontId="78" fillId="2" borderId="0" xfId="0" applyFont="1" applyFill="1" applyBorder="1" applyAlignment="1">
      <alignment horizontal="left"/>
    </xf>
    <xf numFmtId="0" fontId="78" fillId="2" borderId="1" xfId="0" applyFont="1" applyFill="1" applyBorder="1" applyAlignment="1">
      <alignment horizontal="left"/>
    </xf>
    <xf numFmtId="0" fontId="73" fillId="2" borderId="0" xfId="0" applyFont="1" applyFill="1" applyBorder="1" applyAlignment="1">
      <alignment horizontal="left"/>
    </xf>
    <xf numFmtId="0" fontId="73" fillId="2" borderId="1" xfId="0" applyFont="1" applyFill="1" applyBorder="1" applyAlignment="1">
      <alignment horizontal="left"/>
    </xf>
    <xf numFmtId="0" fontId="80" fillId="2" borderId="2" xfId="0" applyFont="1" applyFill="1" applyBorder="1" applyAlignment="1">
      <alignment horizontal="center"/>
    </xf>
    <xf numFmtId="0" fontId="80" fillId="2" borderId="4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 vertical="center"/>
    </xf>
    <xf numFmtId="0" fontId="60" fillId="2" borderId="0" xfId="0" applyFont="1" applyFill="1" applyBorder="1" applyAlignment="1">
      <alignment horizontal="left"/>
    </xf>
    <xf numFmtId="0" fontId="62" fillId="2" borderId="0" xfId="0" applyFont="1" applyFill="1" applyBorder="1" applyAlignment="1">
      <alignment horizontal="right"/>
    </xf>
    <xf numFmtId="0" fontId="64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left"/>
    </xf>
    <xf numFmtId="0" fontId="70" fillId="2" borderId="0" xfId="0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0" fontId="50" fillId="2" borderId="33" xfId="0" applyFont="1" applyFill="1" applyBorder="1" applyAlignment="1">
      <alignment horizontal="left"/>
    </xf>
    <xf numFmtId="0" fontId="96" fillId="2" borderId="0" xfId="0" applyFont="1" applyFill="1" applyBorder="1" applyAlignment="1">
      <alignment horizontal="left" vertical="justify" wrapText="1"/>
    </xf>
    <xf numFmtId="0" fontId="61" fillId="2" borderId="2" xfId="0" applyFont="1" applyFill="1" applyBorder="1" applyAlignment="1">
      <alignment horizontal="center" vertical="center"/>
    </xf>
    <xf numFmtId="0" fontId="61" fillId="2" borderId="3" xfId="0" applyFont="1" applyFill="1" applyBorder="1" applyAlignment="1">
      <alignment horizontal="center" vertical="center"/>
    </xf>
    <xf numFmtId="0" fontId="61" fillId="2" borderId="4" xfId="0" applyFont="1" applyFill="1" applyBorder="1" applyAlignment="1">
      <alignment horizontal="center" vertical="center"/>
    </xf>
    <xf numFmtId="0" fontId="72" fillId="2" borderId="0" xfId="0" applyFont="1" applyFill="1" applyBorder="1" applyAlignment="1">
      <alignment horizontal="left"/>
    </xf>
    <xf numFmtId="0" fontId="0" fillId="2" borderId="33" xfId="0" applyFill="1" applyBorder="1" applyAlignment="1">
      <alignment horizontal="center"/>
    </xf>
    <xf numFmtId="0" fontId="2" fillId="2" borderId="33" xfId="0" applyFont="1" applyFill="1" applyBorder="1" applyAlignment="1">
      <alignment horizontal="left" vertical="center" wrapText="1"/>
    </xf>
    <xf numFmtId="0" fontId="30" fillId="2" borderId="54" xfId="0" applyFont="1" applyFill="1" applyBorder="1" applyAlignment="1">
      <alignment horizontal="center" vertical="center"/>
    </xf>
    <xf numFmtId="0" fontId="30" fillId="2" borderId="55" xfId="0" applyFont="1" applyFill="1" applyBorder="1" applyAlignment="1">
      <alignment horizontal="center" vertical="center"/>
    </xf>
    <xf numFmtId="0" fontId="30" fillId="2" borderId="56" xfId="0" applyFont="1" applyFill="1" applyBorder="1" applyAlignment="1">
      <alignment horizontal="center" vertical="center"/>
    </xf>
    <xf numFmtId="0" fontId="30" fillId="2" borderId="57" xfId="0" applyFont="1" applyFill="1" applyBorder="1" applyAlignment="1">
      <alignment horizontal="center" vertical="center"/>
    </xf>
    <xf numFmtId="0" fontId="30" fillId="2" borderId="29" xfId="0" applyFont="1" applyFill="1" applyBorder="1" applyAlignment="1">
      <alignment horizontal="center" vertical="center"/>
    </xf>
    <xf numFmtId="0" fontId="30" fillId="2" borderId="58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/>
    </xf>
    <xf numFmtId="0" fontId="6" fillId="2" borderId="33" xfId="0" applyFont="1" applyFill="1" applyBorder="1" applyAlignment="1">
      <alignment horizontal="left"/>
    </xf>
    <xf numFmtId="1" fontId="6" fillId="2" borderId="33" xfId="0" applyNumberFormat="1" applyFont="1" applyFill="1" applyBorder="1" applyAlignment="1">
      <alignment horizontal="left" vertical="justify" wrapText="1"/>
    </xf>
    <xf numFmtId="0" fontId="13" fillId="2" borderId="37" xfId="0" applyFont="1" applyFill="1" applyBorder="1" applyAlignment="1">
      <alignment horizontal="center"/>
    </xf>
    <xf numFmtId="0" fontId="13" fillId="2" borderId="39" xfId="0" applyFont="1" applyFill="1" applyBorder="1" applyAlignment="1">
      <alignment horizontal="center"/>
    </xf>
    <xf numFmtId="0" fontId="13" fillId="2" borderId="37" xfId="0" applyFont="1" applyFill="1" applyBorder="1" applyAlignment="1">
      <alignment horizontal="left"/>
    </xf>
    <xf numFmtId="0" fontId="13" fillId="2" borderId="38" xfId="0" applyFont="1" applyFill="1" applyBorder="1" applyAlignment="1">
      <alignment horizontal="left"/>
    </xf>
    <xf numFmtId="0" fontId="13" fillId="2" borderId="39" xfId="0" applyFont="1" applyFill="1" applyBorder="1" applyAlignment="1">
      <alignment horizontal="left"/>
    </xf>
    <xf numFmtId="0" fontId="13" fillId="2" borderId="38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88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13" fillId="2" borderId="36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7" fillId="2" borderId="0" xfId="5" applyFont="1" applyFill="1" applyAlignment="1">
      <alignment horizontal="center"/>
    </xf>
    <xf numFmtId="0" fontId="138" fillId="2" borderId="0" xfId="5" applyFont="1" applyFill="1" applyAlignment="1">
      <alignment horizontal="center"/>
    </xf>
    <xf numFmtId="0" fontId="139" fillId="2" borderId="0" xfId="5" applyFont="1" applyFill="1" applyAlignment="1">
      <alignment horizontal="center"/>
    </xf>
    <xf numFmtId="0" fontId="139" fillId="2" borderId="8" xfId="5" applyFont="1" applyFill="1" applyBorder="1" applyAlignment="1">
      <alignment horizontal="center"/>
    </xf>
    <xf numFmtId="0" fontId="140" fillId="2" borderId="0" xfId="5" applyFont="1" applyFill="1" applyAlignment="1">
      <alignment horizontal="center"/>
    </xf>
    <xf numFmtId="0" fontId="143" fillId="2" borderId="0" xfId="5" applyFont="1" applyFill="1" applyAlignment="1">
      <alignment horizontal="center"/>
    </xf>
    <xf numFmtId="0" fontId="136" fillId="2" borderId="0" xfId="5" applyFont="1" applyFill="1" applyBorder="1" applyAlignment="1">
      <alignment horizontal="right"/>
    </xf>
    <xf numFmtId="0" fontId="144" fillId="2" borderId="0" xfId="5" applyFont="1" applyFill="1" applyBorder="1" applyAlignment="1">
      <alignment horizontal="center" vertical="center"/>
    </xf>
    <xf numFmtId="0" fontId="141" fillId="2" borderId="0" xfId="5" applyFont="1" applyFill="1" applyBorder="1" applyAlignment="1">
      <alignment horizontal="left"/>
    </xf>
    <xf numFmtId="0" fontId="142" fillId="2" borderId="0" xfId="5" applyFont="1" applyFill="1" applyBorder="1" applyAlignment="1">
      <alignment horizontal="left"/>
    </xf>
    <xf numFmtId="0" fontId="142" fillId="2" borderId="33" xfId="5" applyFont="1" applyFill="1" applyBorder="1" applyAlignment="1">
      <alignment horizontal="left"/>
    </xf>
    <xf numFmtId="0" fontId="136" fillId="2" borderId="0" xfId="5" applyFont="1" applyFill="1" applyAlignment="1">
      <alignment horizontal="right"/>
    </xf>
    <xf numFmtId="0" fontId="142" fillId="2" borderId="0" xfId="5" applyFont="1" applyFill="1" applyBorder="1" applyAlignment="1">
      <alignment horizontal="center"/>
    </xf>
    <xf numFmtId="0" fontId="142" fillId="2" borderId="33" xfId="5" applyFont="1" applyFill="1" applyBorder="1" applyAlignment="1">
      <alignment horizontal="center"/>
    </xf>
    <xf numFmtId="0" fontId="141" fillId="2" borderId="5" xfId="5" applyFont="1" applyFill="1" applyBorder="1" applyAlignment="1">
      <alignment horizontal="center"/>
    </xf>
    <xf numFmtId="0" fontId="141" fillId="2" borderId="0" xfId="5" applyFont="1" applyFill="1" applyBorder="1" applyAlignment="1">
      <alignment horizontal="center"/>
    </xf>
    <xf numFmtId="0" fontId="136" fillId="2" borderId="0" xfId="5" applyFont="1" applyFill="1" applyBorder="1" applyAlignment="1">
      <alignment horizontal="center"/>
    </xf>
    <xf numFmtId="0" fontId="141" fillId="2" borderId="5" xfId="5" applyFont="1" applyFill="1" applyBorder="1" applyAlignment="1">
      <alignment horizontal="left"/>
    </xf>
    <xf numFmtId="0" fontId="142" fillId="2" borderId="6" xfId="5" applyFont="1" applyFill="1" applyBorder="1" applyAlignment="1">
      <alignment horizontal="center"/>
    </xf>
    <xf numFmtId="49" fontId="142" fillId="2" borderId="2" xfId="5" applyNumberFormat="1" applyFont="1" applyFill="1" applyBorder="1" applyAlignment="1">
      <alignment horizontal="center"/>
    </xf>
    <xf numFmtId="49" fontId="142" fillId="2" borderId="3" xfId="5" applyNumberFormat="1" applyFont="1" applyFill="1" applyBorder="1" applyAlignment="1">
      <alignment horizontal="center"/>
    </xf>
    <xf numFmtId="49" fontId="142" fillId="2" borderId="4" xfId="5" applyNumberFormat="1" applyFont="1" applyFill="1" applyBorder="1" applyAlignment="1">
      <alignment horizontal="center"/>
    </xf>
    <xf numFmtId="49" fontId="142" fillId="2" borderId="7" xfId="5" applyNumberFormat="1" applyFont="1" applyFill="1" applyBorder="1" applyAlignment="1">
      <alignment horizontal="center"/>
    </xf>
    <xf numFmtId="49" fontId="142" fillId="2" borderId="8" xfId="5" applyNumberFormat="1" applyFont="1" applyFill="1" applyBorder="1" applyAlignment="1">
      <alignment horizontal="center"/>
    </xf>
    <xf numFmtId="49" fontId="142" fillId="2" borderId="9" xfId="5" applyNumberFormat="1" applyFont="1" applyFill="1" applyBorder="1" applyAlignment="1">
      <alignment horizontal="center"/>
    </xf>
    <xf numFmtId="0" fontId="136" fillId="2" borderId="0" xfId="5" applyFont="1" applyFill="1" applyAlignment="1">
      <alignment horizontal="center"/>
    </xf>
    <xf numFmtId="0" fontId="145" fillId="2" borderId="0" xfId="5" applyFont="1" applyFill="1" applyBorder="1" applyAlignment="1">
      <alignment horizontal="center"/>
    </xf>
    <xf numFmtId="0" fontId="142" fillId="2" borderId="2" xfId="5" applyFont="1" applyFill="1" applyBorder="1" applyAlignment="1">
      <alignment horizontal="center"/>
    </xf>
    <xf numFmtId="0" fontId="142" fillId="2" borderId="3" xfId="5" applyFont="1" applyFill="1" applyBorder="1" applyAlignment="1">
      <alignment horizontal="center"/>
    </xf>
    <xf numFmtId="0" fontId="142" fillId="2" borderId="4" xfId="5" applyFont="1" applyFill="1" applyBorder="1" applyAlignment="1">
      <alignment horizontal="center"/>
    </xf>
    <xf numFmtId="0" fontId="142" fillId="2" borderId="7" xfId="5" applyFont="1" applyFill="1" applyBorder="1" applyAlignment="1">
      <alignment horizontal="center"/>
    </xf>
    <xf numFmtId="0" fontId="142" fillId="2" borderId="8" xfId="5" applyFont="1" applyFill="1" applyBorder="1" applyAlignment="1">
      <alignment horizontal="center"/>
    </xf>
    <xf numFmtId="0" fontId="142" fillId="2" borderId="9" xfId="5" applyFont="1" applyFill="1" applyBorder="1" applyAlignment="1">
      <alignment horizontal="center"/>
    </xf>
    <xf numFmtId="0" fontId="146" fillId="2" borderId="0" xfId="5" applyFont="1" applyFill="1" applyBorder="1" applyAlignment="1">
      <alignment horizontal="center"/>
    </xf>
    <xf numFmtId="49" fontId="142" fillId="2" borderId="0" xfId="5" applyNumberFormat="1" applyFont="1" applyFill="1" applyBorder="1" applyAlignment="1">
      <alignment horizontal="center"/>
    </xf>
    <xf numFmtId="49" fontId="142" fillId="2" borderId="33" xfId="5" applyNumberFormat="1" applyFont="1" applyFill="1" applyBorder="1" applyAlignment="1">
      <alignment horizontal="center"/>
    </xf>
    <xf numFmtId="49" fontId="142" fillId="2" borderId="0" xfId="5" applyNumberFormat="1" applyFont="1" applyFill="1" applyBorder="1" applyAlignment="1">
      <alignment horizontal="left"/>
    </xf>
    <xf numFmtId="49" fontId="142" fillId="2" borderId="33" xfId="5" applyNumberFormat="1" applyFont="1" applyFill="1" applyBorder="1" applyAlignment="1">
      <alignment horizontal="left"/>
    </xf>
    <xf numFmtId="0" fontId="141" fillId="2" borderId="0" xfId="5" applyFont="1" applyFill="1" applyBorder="1" applyAlignment="1"/>
    <xf numFmtId="0" fontId="136" fillId="2" borderId="5" xfId="5" applyFont="1" applyFill="1" applyBorder="1" applyAlignment="1">
      <alignment horizontal="center"/>
    </xf>
    <xf numFmtId="0" fontId="144" fillId="2" borderId="0" xfId="5" applyFont="1" applyFill="1" applyBorder="1" applyAlignment="1">
      <alignment horizontal="center"/>
    </xf>
    <xf numFmtId="49" fontId="142" fillId="2" borderId="5" xfId="5" applyNumberFormat="1" applyFont="1" applyFill="1" applyBorder="1" applyAlignment="1">
      <alignment horizontal="center"/>
    </xf>
    <xf numFmtId="49" fontId="142" fillId="2" borderId="1" xfId="5" applyNumberFormat="1" applyFont="1" applyFill="1" applyBorder="1" applyAlignment="1">
      <alignment horizontal="center"/>
    </xf>
    <xf numFmtId="0" fontId="143" fillId="2" borderId="0" xfId="5" applyFont="1" applyFill="1" applyAlignment="1">
      <alignment horizontal="center" vertical="center"/>
    </xf>
    <xf numFmtId="0" fontId="144" fillId="2" borderId="0" xfId="5" applyFont="1" applyFill="1" applyAlignment="1">
      <alignment horizontal="center" vertical="center"/>
    </xf>
    <xf numFmtId="0" fontId="141" fillId="2" borderId="16" xfId="5" applyFont="1" applyFill="1" applyBorder="1" applyAlignment="1">
      <alignment horizontal="left"/>
    </xf>
    <xf numFmtId="49" fontId="142" fillId="2" borderId="16" xfId="5" applyNumberFormat="1" applyFont="1" applyFill="1" applyBorder="1" applyAlignment="1">
      <alignment horizontal="center"/>
    </xf>
    <xf numFmtId="49" fontId="142" fillId="2" borderId="34" xfId="5" applyNumberFormat="1" applyFont="1" applyFill="1" applyBorder="1" applyAlignment="1">
      <alignment horizontal="center"/>
    </xf>
    <xf numFmtId="0" fontId="141" fillId="2" borderId="17" xfId="5" applyFont="1" applyFill="1" applyBorder="1" applyAlignment="1">
      <alignment horizontal="center"/>
    </xf>
    <xf numFmtId="0" fontId="141" fillId="2" borderId="16" xfId="5" applyFont="1" applyFill="1" applyBorder="1" applyAlignment="1">
      <alignment horizontal="center"/>
    </xf>
    <xf numFmtId="49" fontId="142" fillId="2" borderId="17" xfId="5" applyNumberFormat="1" applyFont="1" applyFill="1" applyBorder="1" applyAlignment="1">
      <alignment horizontal="center"/>
    </xf>
    <xf numFmtId="49" fontId="142" fillId="2" borderId="35" xfId="5" applyNumberFormat="1" applyFont="1" applyFill="1" applyBorder="1" applyAlignment="1">
      <alignment horizontal="center"/>
    </xf>
    <xf numFmtId="0" fontId="136" fillId="2" borderId="16" xfId="5" applyFont="1" applyFill="1" applyBorder="1" applyAlignment="1">
      <alignment horizontal="center"/>
    </xf>
    <xf numFmtId="0" fontId="136" fillId="2" borderId="17" xfId="5" applyFont="1" applyFill="1" applyBorder="1" applyAlignment="1">
      <alignment horizontal="center"/>
    </xf>
    <xf numFmtId="0" fontId="149" fillId="2" borderId="3" xfId="5" applyFont="1" applyFill="1" applyBorder="1" applyAlignment="1">
      <alignment horizontal="right"/>
    </xf>
    <xf numFmtId="0" fontId="149" fillId="2" borderId="0" xfId="5" applyFont="1" applyFill="1" applyBorder="1" applyAlignment="1">
      <alignment horizontal="right"/>
    </xf>
    <xf numFmtId="49" fontId="144" fillId="2" borderId="0" xfId="5" applyNumberFormat="1" applyFont="1" applyFill="1" applyBorder="1" applyAlignment="1">
      <alignment horizontal="center"/>
    </xf>
    <xf numFmtId="0" fontId="8" fillId="2" borderId="5" xfId="5" applyFont="1" applyFill="1" applyBorder="1" applyAlignment="1">
      <alignment horizontal="center" vertical="center"/>
    </xf>
    <xf numFmtId="0" fontId="8" fillId="2" borderId="0" xfId="5" applyFont="1" applyFill="1" applyBorder="1" applyAlignment="1">
      <alignment horizontal="center" vertical="center"/>
    </xf>
    <xf numFmtId="0" fontId="8" fillId="2" borderId="1" xfId="5" applyFont="1" applyFill="1" applyBorder="1" applyAlignment="1">
      <alignment horizontal="center" vertical="center"/>
    </xf>
    <xf numFmtId="0" fontId="8" fillId="2" borderId="7" xfId="5" applyFont="1" applyFill="1" applyBorder="1" applyAlignment="1">
      <alignment horizontal="center" vertical="center"/>
    </xf>
    <xf numFmtId="0" fontId="8" fillId="2" borderId="8" xfId="5" applyFont="1" applyFill="1" applyBorder="1" applyAlignment="1">
      <alignment horizontal="center" vertical="center"/>
    </xf>
    <xf numFmtId="0" fontId="8" fillId="2" borderId="9" xfId="5" applyFont="1" applyFill="1" applyBorder="1" applyAlignment="1">
      <alignment horizontal="center" vertical="center"/>
    </xf>
    <xf numFmtId="49" fontId="6" fillId="2" borderId="5" xfId="5" applyNumberFormat="1" applyFont="1" applyFill="1" applyBorder="1" applyAlignment="1">
      <alignment horizontal="left" indent="1"/>
    </xf>
    <xf numFmtId="49" fontId="6" fillId="2" borderId="0" xfId="5" applyNumberFormat="1" applyFont="1" applyFill="1" applyBorder="1" applyAlignment="1">
      <alignment horizontal="left" indent="1"/>
    </xf>
    <xf numFmtId="49" fontId="6" fillId="2" borderId="1" xfId="5" applyNumberFormat="1" applyFont="1" applyFill="1" applyBorder="1" applyAlignment="1">
      <alignment horizontal="left" indent="1"/>
    </xf>
    <xf numFmtId="49" fontId="6" fillId="2" borderId="40" xfId="5" applyNumberFormat="1" applyFont="1" applyFill="1" applyBorder="1" applyAlignment="1">
      <alignment horizontal="left" indent="1"/>
    </xf>
    <xf numFmtId="49" fontId="6" fillId="2" borderId="33" xfId="5" applyNumberFormat="1" applyFont="1" applyFill="1" applyBorder="1" applyAlignment="1">
      <alignment horizontal="left" indent="1"/>
    </xf>
    <xf numFmtId="49" fontId="6" fillId="2" borderId="41" xfId="5" applyNumberFormat="1" applyFont="1" applyFill="1" applyBorder="1" applyAlignment="1">
      <alignment horizontal="left" indent="1"/>
    </xf>
    <xf numFmtId="4" fontId="6" fillId="2" borderId="5" xfId="5" applyNumberFormat="1" applyFont="1" applyFill="1" applyBorder="1" applyAlignment="1">
      <alignment horizontal="right" indent="1"/>
    </xf>
    <xf numFmtId="4" fontId="6" fillId="2" borderId="0" xfId="5" applyNumberFormat="1" applyFont="1" applyFill="1" applyBorder="1" applyAlignment="1">
      <alignment horizontal="right" indent="1"/>
    </xf>
    <xf numFmtId="4" fontId="6" fillId="2" borderId="1" xfId="5" applyNumberFormat="1" applyFont="1" applyFill="1" applyBorder="1" applyAlignment="1">
      <alignment horizontal="right" indent="1"/>
    </xf>
    <xf numFmtId="4" fontId="6" fillId="2" borderId="40" xfId="5" applyNumberFormat="1" applyFont="1" applyFill="1" applyBorder="1" applyAlignment="1">
      <alignment horizontal="right" indent="1"/>
    </xf>
    <xf numFmtId="4" fontId="6" fillId="2" borderId="33" xfId="5" applyNumberFormat="1" applyFont="1" applyFill="1" applyBorder="1" applyAlignment="1">
      <alignment horizontal="right" indent="1"/>
    </xf>
    <xf numFmtId="4" fontId="6" fillId="2" borderId="41" xfId="5" applyNumberFormat="1" applyFont="1" applyFill="1" applyBorder="1" applyAlignment="1">
      <alignment horizontal="right" indent="1"/>
    </xf>
    <xf numFmtId="4" fontId="6" fillId="2" borderId="42" xfId="5" applyNumberFormat="1" applyFont="1" applyFill="1" applyBorder="1" applyAlignment="1">
      <alignment horizontal="right" indent="1"/>
    </xf>
    <xf numFmtId="4" fontId="6" fillId="2" borderId="6" xfId="5" applyNumberFormat="1" applyFont="1" applyFill="1" applyBorder="1" applyAlignment="1">
      <alignment horizontal="right" indent="1"/>
    </xf>
    <xf numFmtId="4" fontId="6" fillId="2" borderId="43" xfId="5" applyNumberFormat="1" applyFont="1" applyFill="1" applyBorder="1" applyAlignment="1">
      <alignment horizontal="right" indent="1"/>
    </xf>
    <xf numFmtId="49" fontId="6" fillId="2" borderId="42" xfId="5" applyNumberFormat="1" applyFont="1" applyFill="1" applyBorder="1" applyAlignment="1">
      <alignment horizontal="left" indent="1"/>
    </xf>
    <xf numFmtId="49" fontId="6" fillId="2" borderId="6" xfId="5" applyNumberFormat="1" applyFont="1" applyFill="1" applyBorder="1" applyAlignment="1">
      <alignment horizontal="left" indent="1"/>
    </xf>
    <xf numFmtId="49" fontId="6" fillId="2" borderId="43" xfId="5" applyNumberFormat="1" applyFont="1" applyFill="1" applyBorder="1" applyAlignment="1">
      <alignment horizontal="left" indent="1"/>
    </xf>
    <xf numFmtId="49" fontId="6" fillId="2" borderId="0" xfId="5" applyNumberFormat="1" applyFont="1" applyFill="1" applyBorder="1" applyAlignment="1">
      <alignment horizontal="center"/>
    </xf>
    <xf numFmtId="49" fontId="6" fillId="2" borderId="33" xfId="5" applyNumberFormat="1" applyFont="1" applyFill="1" applyBorder="1" applyAlignment="1">
      <alignment horizontal="center"/>
    </xf>
    <xf numFmtId="0" fontId="135" fillId="2" borderId="0" xfId="5" applyFill="1" applyAlignment="1">
      <alignment horizontal="center"/>
    </xf>
    <xf numFmtId="0" fontId="2" fillId="2" borderId="0" xfId="5" applyFont="1" applyFill="1" applyAlignment="1">
      <alignment horizontal="center"/>
    </xf>
    <xf numFmtId="0" fontId="8" fillId="2" borderId="0" xfId="5" applyFont="1" applyFill="1" applyAlignment="1">
      <alignment horizontal="left"/>
    </xf>
    <xf numFmtId="0" fontId="77" fillId="2" borderId="0" xfId="5" applyFont="1" applyFill="1" applyAlignment="1">
      <alignment horizontal="right"/>
    </xf>
    <xf numFmtId="0" fontId="151" fillId="2" borderId="0" xfId="5" applyFont="1" applyFill="1" applyAlignment="1">
      <alignment horizontal="left"/>
    </xf>
    <xf numFmtId="0" fontId="77" fillId="2" borderId="0" xfId="5" applyFont="1" applyFill="1" applyAlignment="1">
      <alignment horizontal="center"/>
    </xf>
    <xf numFmtId="0" fontId="5" fillId="2" borderId="0" xfId="5" applyFont="1" applyFill="1" applyAlignment="1">
      <alignment horizontal="right"/>
    </xf>
    <xf numFmtId="0" fontId="6" fillId="2" borderId="0" xfId="5" applyFont="1" applyFill="1" applyBorder="1" applyAlignment="1">
      <alignment horizontal="center"/>
    </xf>
    <xf numFmtId="0" fontId="8" fillId="2" borderId="2" xfId="5" applyFont="1" applyFill="1" applyBorder="1" applyAlignment="1">
      <alignment horizontal="center" vertical="center"/>
    </xf>
    <xf numFmtId="0" fontId="8" fillId="2" borderId="3" xfId="5" applyFont="1" applyFill="1" applyBorder="1" applyAlignment="1">
      <alignment horizontal="center" vertical="center"/>
    </xf>
    <xf numFmtId="0" fontId="8" fillId="2" borderId="4" xfId="5" applyFont="1" applyFill="1" applyBorder="1" applyAlignment="1">
      <alignment horizontal="center" vertical="center"/>
    </xf>
    <xf numFmtId="0" fontId="48" fillId="2" borderId="0" xfId="5" applyFont="1" applyFill="1" applyAlignment="1">
      <alignment horizontal="center"/>
    </xf>
    <xf numFmtId="0" fontId="2" fillId="2" borderId="0" xfId="5" applyFont="1" applyFill="1" applyAlignment="1">
      <alignment horizontal="left"/>
    </xf>
    <xf numFmtId="0" fontId="33" fillId="2" borderId="0" xfId="5" applyFont="1" applyFill="1" applyAlignment="1">
      <alignment horizontal="left"/>
    </xf>
    <xf numFmtId="0" fontId="152" fillId="2" borderId="0" xfId="5" applyFont="1" applyFill="1" applyAlignment="1">
      <alignment horizontal="right"/>
    </xf>
    <xf numFmtId="0" fontId="135" fillId="2" borderId="0" xfId="5" applyFont="1" applyFill="1" applyAlignment="1">
      <alignment horizontal="right"/>
    </xf>
    <xf numFmtId="49" fontId="135" fillId="2" borderId="0" xfId="5" applyNumberFormat="1" applyFont="1" applyFill="1" applyAlignment="1">
      <alignment horizontal="center"/>
    </xf>
    <xf numFmtId="49" fontId="135" fillId="2" borderId="0" xfId="5" applyNumberFormat="1" applyFill="1" applyAlignment="1">
      <alignment horizontal="center"/>
    </xf>
    <xf numFmtId="0" fontId="1" fillId="2" borderId="0" xfId="5" applyFont="1" applyFill="1" applyAlignment="1">
      <alignment horizontal="center"/>
    </xf>
    <xf numFmtId="0" fontId="120" fillId="5" borderId="0" xfId="0" applyFont="1" applyFill="1" applyAlignment="1">
      <alignment horizontal="left"/>
    </xf>
    <xf numFmtId="0" fontId="119" fillId="5" borderId="0" xfId="0" applyFont="1" applyFill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96" fillId="2" borderId="3" xfId="0" applyFont="1" applyFill="1" applyBorder="1" applyAlignment="1">
      <alignment horizontal="right"/>
    </xf>
    <xf numFmtId="0" fontId="96" fillId="2" borderId="0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49" fontId="2" fillId="2" borderId="33" xfId="0" applyNumberFormat="1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2" borderId="1" xfId="0" applyFont="1" applyFill="1" applyBorder="1" applyAlignment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95" fillId="2" borderId="0" xfId="0" applyFont="1" applyFill="1" applyAlignment="1">
      <alignment horizontal="center"/>
    </xf>
    <xf numFmtId="0" fontId="39" fillId="2" borderId="2" xfId="0" applyFont="1" applyFill="1" applyBorder="1" applyAlignment="1">
      <alignment horizontal="center" vertical="center"/>
    </xf>
    <xf numFmtId="0" fontId="39" fillId="2" borderId="3" xfId="0" applyFont="1" applyFill="1" applyBorder="1" applyAlignment="1">
      <alignment horizontal="center" vertical="center"/>
    </xf>
    <xf numFmtId="0" fontId="39" fillId="2" borderId="4" xfId="0" applyFont="1" applyFill="1" applyBorder="1" applyAlignment="1">
      <alignment horizontal="center" vertical="center"/>
    </xf>
    <xf numFmtId="0" fontId="39" fillId="2" borderId="5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49" fontId="6" fillId="2" borderId="0" xfId="0" applyNumberFormat="1" applyFont="1" applyFill="1" applyAlignment="1">
      <alignment horizontal="left"/>
    </xf>
    <xf numFmtId="0" fontId="97" fillId="2" borderId="0" xfId="0" applyFont="1" applyFill="1" applyAlignment="1">
      <alignment horizontal="center" vertical="center"/>
    </xf>
    <xf numFmtId="0" fontId="107" fillId="2" borderId="0" xfId="0" applyFont="1" applyFill="1" applyAlignment="1">
      <alignment horizontal="left"/>
    </xf>
    <xf numFmtId="0" fontId="106" fillId="2" borderId="0" xfId="0" applyFont="1" applyFill="1" applyAlignment="1">
      <alignment horizontal="left" vertical="center"/>
    </xf>
    <xf numFmtId="0" fontId="106" fillId="2" borderId="8" xfId="0" applyFont="1" applyFill="1" applyBorder="1" applyAlignment="1">
      <alignment horizontal="left" vertical="center"/>
    </xf>
    <xf numFmtId="0" fontId="98" fillId="2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6" fillId="2" borderId="3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102" fillId="2" borderId="0" xfId="0" applyFont="1" applyFill="1" applyAlignment="1">
      <alignment horizontal="left"/>
    </xf>
    <xf numFmtId="0" fontId="33" fillId="2" borderId="36" xfId="0" applyFont="1" applyFill="1" applyBorder="1" applyAlignment="1">
      <alignment horizontal="center" vertical="center"/>
    </xf>
    <xf numFmtId="0" fontId="98" fillId="2" borderId="5" xfId="0" applyFont="1" applyFill="1" applyBorder="1" applyAlignment="1">
      <alignment horizontal="left"/>
    </xf>
    <xf numFmtId="0" fontId="1" fillId="2" borderId="3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left" vertical="justify" indent="1"/>
    </xf>
    <xf numFmtId="0" fontId="10" fillId="2" borderId="0" xfId="0" applyFont="1" applyFill="1" applyBorder="1" applyAlignment="1">
      <alignment horizontal="left" vertical="justify" indent="1"/>
    </xf>
    <xf numFmtId="0" fontId="10" fillId="2" borderId="1" xfId="0" applyFont="1" applyFill="1" applyBorder="1" applyAlignment="1">
      <alignment horizontal="left" vertical="justify" indent="1"/>
    </xf>
    <xf numFmtId="0" fontId="10" fillId="2" borderId="7" xfId="0" applyFont="1" applyFill="1" applyBorder="1" applyAlignment="1">
      <alignment horizontal="left" vertical="justify" indent="1"/>
    </xf>
    <xf numFmtId="0" fontId="10" fillId="2" borderId="8" xfId="0" applyFont="1" applyFill="1" applyBorder="1" applyAlignment="1">
      <alignment horizontal="left" vertical="justify" indent="1"/>
    </xf>
    <xf numFmtId="0" fontId="10" fillId="2" borderId="9" xfId="0" applyFont="1" applyFill="1" applyBorder="1" applyAlignment="1">
      <alignment horizontal="left" vertical="justify" indent="1"/>
    </xf>
    <xf numFmtId="0" fontId="102" fillId="2" borderId="0" xfId="0" applyFont="1" applyFill="1" applyAlignment="1">
      <alignment horizontal="right"/>
    </xf>
    <xf numFmtId="0" fontId="105" fillId="2" borderId="0" xfId="0" applyFont="1" applyFill="1" applyAlignment="1">
      <alignment horizontal="center" vertical="center"/>
    </xf>
    <xf numFmtId="0" fontId="102" fillId="2" borderId="45" xfId="0" applyFont="1" applyFill="1" applyBorder="1" applyAlignment="1">
      <alignment horizontal="left"/>
    </xf>
    <xf numFmtId="0" fontId="102" fillId="2" borderId="36" xfId="0" applyFont="1" applyFill="1" applyBorder="1" applyAlignment="1">
      <alignment horizontal="left"/>
    </xf>
    <xf numFmtId="49" fontId="6" fillId="2" borderId="45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49" fontId="6" fillId="2" borderId="36" xfId="0" applyNumberFormat="1" applyFont="1" applyFill="1" applyBorder="1" applyAlignment="1">
      <alignment horizontal="center"/>
    </xf>
    <xf numFmtId="49" fontId="6" fillId="2" borderId="44" xfId="0" applyNumberFormat="1" applyFont="1" applyFill="1" applyBorder="1" applyAlignment="1">
      <alignment horizontal="center"/>
    </xf>
    <xf numFmtId="49" fontId="6" fillId="2" borderId="59" xfId="0" applyNumberFormat="1" applyFont="1" applyFill="1" applyBorder="1" applyAlignment="1">
      <alignment horizontal="center"/>
    </xf>
    <xf numFmtId="49" fontId="6" fillId="2" borderId="60" xfId="0" applyNumberFormat="1" applyFont="1" applyFill="1" applyBorder="1" applyAlignment="1">
      <alignment horizontal="center"/>
    </xf>
    <xf numFmtId="0" fontId="102" fillId="2" borderId="60" xfId="0" applyFont="1" applyFill="1" applyBorder="1" applyAlignment="1">
      <alignment horizontal="left"/>
    </xf>
    <xf numFmtId="0" fontId="102" fillId="2" borderId="59" xfId="0" applyFont="1" applyFill="1" applyBorder="1" applyAlignment="1">
      <alignment horizontal="left"/>
    </xf>
    <xf numFmtId="49" fontId="6" fillId="2" borderId="42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6" fillId="2" borderId="40" xfId="0" applyNumberFormat="1" applyFont="1" applyFill="1" applyBorder="1" applyAlignment="1">
      <alignment horizontal="center"/>
    </xf>
    <xf numFmtId="0" fontId="102" fillId="2" borderId="0" xfId="0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left"/>
    </xf>
    <xf numFmtId="49" fontId="6" fillId="2" borderId="33" xfId="0" applyNumberFormat="1" applyFont="1" applyFill="1" applyBorder="1" applyAlignment="1">
      <alignment horizontal="left"/>
    </xf>
    <xf numFmtId="49" fontId="6" fillId="2" borderId="2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0" fontId="102" fillId="2" borderId="0" xfId="0" applyFont="1" applyFill="1" applyAlignment="1">
      <alignment horizontal="center"/>
    </xf>
    <xf numFmtId="0" fontId="103" fillId="2" borderId="0" xfId="0" applyFont="1" applyFill="1" applyAlignment="1">
      <alignment horizontal="center" vertical="center"/>
    </xf>
    <xf numFmtId="0" fontId="93" fillId="2" borderId="0" xfId="0" applyFont="1" applyFill="1" applyAlignment="1">
      <alignment horizontal="center" vertical="center"/>
    </xf>
    <xf numFmtId="0" fontId="102" fillId="2" borderId="36" xfId="0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left"/>
    </xf>
    <xf numFmtId="1" fontId="6" fillId="2" borderId="33" xfId="0" applyNumberFormat="1" applyFont="1" applyFill="1" applyBorder="1" applyAlignment="1">
      <alignment horizontal="left"/>
    </xf>
    <xf numFmtId="0" fontId="33" fillId="2" borderId="0" xfId="0" applyFont="1" applyFill="1" applyAlignment="1">
      <alignment horizontal="center" vertical="center"/>
    </xf>
    <xf numFmtId="0" fontId="98" fillId="2" borderId="0" xfId="0" applyFont="1" applyFill="1" applyAlignment="1">
      <alignment horizontal="center" vertical="center"/>
    </xf>
    <xf numFmtId="0" fontId="99" fillId="2" borderId="0" xfId="0" applyFont="1" applyFill="1" applyAlignment="1">
      <alignment horizontal="center" vertical="center"/>
    </xf>
    <xf numFmtId="0" fontId="100" fillId="2" borderId="0" xfId="0" applyFont="1" applyFill="1" applyAlignment="1">
      <alignment horizontal="center" vertical="center"/>
    </xf>
    <xf numFmtId="0" fontId="101" fillId="2" borderId="0" xfId="0" applyFont="1" applyFill="1" applyAlignment="1">
      <alignment horizontal="left"/>
    </xf>
    <xf numFmtId="0" fontId="21" fillId="4" borderId="0" xfId="1" applyFont="1" applyFill="1" applyBorder="1" applyAlignment="1" applyProtection="1">
      <alignment horizontal="left" vertical="center" indent="1"/>
    </xf>
    <xf numFmtId="0" fontId="123" fillId="4" borderId="0" xfId="1" applyFont="1" applyFill="1" applyAlignment="1" applyProtection="1">
      <alignment horizontal="center" vertical="center"/>
    </xf>
    <xf numFmtId="0" fontId="106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 vertical="justify"/>
    </xf>
    <xf numFmtId="0" fontId="10" fillId="2" borderId="0" xfId="0" applyFont="1" applyFill="1" applyBorder="1" applyAlignment="1">
      <alignment horizontal="left" vertical="justify"/>
    </xf>
    <xf numFmtId="0" fontId="10" fillId="2" borderId="1" xfId="0" applyFont="1" applyFill="1" applyBorder="1" applyAlignment="1">
      <alignment horizontal="left" vertical="justify"/>
    </xf>
    <xf numFmtId="0" fontId="98" fillId="2" borderId="5" xfId="0" applyFont="1" applyFill="1" applyBorder="1" applyAlignment="1">
      <alignment horizontal="left" vertical="justify"/>
    </xf>
    <xf numFmtId="0" fontId="10" fillId="2" borderId="7" xfId="0" applyFont="1" applyFill="1" applyBorder="1" applyAlignment="1">
      <alignment horizontal="left" vertical="justify"/>
    </xf>
    <xf numFmtId="0" fontId="10" fillId="2" borderId="8" xfId="0" applyFont="1" applyFill="1" applyBorder="1" applyAlignment="1">
      <alignment horizontal="left" vertical="justify"/>
    </xf>
    <xf numFmtId="0" fontId="10" fillId="2" borderId="9" xfId="0" applyFont="1" applyFill="1" applyBorder="1" applyAlignment="1">
      <alignment horizontal="left" vertical="justify"/>
    </xf>
    <xf numFmtId="49" fontId="102" fillId="2" borderId="0" xfId="0" applyNumberFormat="1" applyFont="1" applyFill="1" applyBorder="1" applyAlignment="1">
      <alignment horizontal="left"/>
    </xf>
    <xf numFmtId="1" fontId="6" fillId="2" borderId="33" xfId="0" applyNumberFormat="1" applyFont="1" applyFill="1" applyBorder="1" applyAlignment="1">
      <alignment horizontal="left" vertical="center"/>
    </xf>
    <xf numFmtId="0" fontId="10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 vertical="center"/>
    </xf>
    <xf numFmtId="49" fontId="2" fillId="2" borderId="33" xfId="0" applyNumberFormat="1" applyFont="1" applyFill="1" applyBorder="1" applyAlignment="1">
      <alignment horizontal="left" vertical="center"/>
    </xf>
    <xf numFmtId="0" fontId="103" fillId="2" borderId="0" xfId="0" applyFont="1" applyFill="1" applyBorder="1" applyAlignment="1">
      <alignment horizontal="center" vertical="center"/>
    </xf>
    <xf numFmtId="0" fontId="93" fillId="2" borderId="0" xfId="0" applyFont="1" applyFill="1" applyBorder="1" applyAlignment="1">
      <alignment horizontal="center" vertical="center"/>
    </xf>
    <xf numFmtId="0" fontId="110" fillId="2" borderId="0" xfId="0" applyFont="1" applyFill="1" applyBorder="1" applyAlignment="1">
      <alignment horizontal="center"/>
    </xf>
    <xf numFmtId="0" fontId="102" fillId="2" borderId="2" xfId="0" applyFont="1" applyFill="1" applyBorder="1" applyAlignment="1">
      <alignment horizontal="center" vertical="center"/>
    </xf>
    <xf numFmtId="0" fontId="102" fillId="2" borderId="3" xfId="0" applyFont="1" applyFill="1" applyBorder="1" applyAlignment="1">
      <alignment horizontal="center" vertical="center"/>
    </xf>
    <xf numFmtId="0" fontId="102" fillId="2" borderId="4" xfId="0" applyFont="1" applyFill="1" applyBorder="1" applyAlignment="1">
      <alignment horizontal="center" vertical="center"/>
    </xf>
    <xf numFmtId="0" fontId="102" fillId="2" borderId="5" xfId="0" applyFont="1" applyFill="1" applyBorder="1" applyAlignment="1">
      <alignment horizontal="center" vertical="center"/>
    </xf>
    <xf numFmtId="0" fontId="102" fillId="2" borderId="0" xfId="0" applyFont="1" applyFill="1" applyBorder="1" applyAlignment="1">
      <alignment horizontal="center" vertical="center"/>
    </xf>
    <xf numFmtId="0" fontId="102" fillId="2" borderId="1" xfId="0" applyFont="1" applyFill="1" applyBorder="1" applyAlignment="1">
      <alignment horizontal="center" vertical="center"/>
    </xf>
    <xf numFmtId="0" fontId="102" fillId="2" borderId="7" xfId="0" applyFont="1" applyFill="1" applyBorder="1" applyAlignment="1">
      <alignment horizontal="center" vertical="center"/>
    </xf>
    <xf numFmtId="0" fontId="102" fillId="2" borderId="8" xfId="0" applyFont="1" applyFill="1" applyBorder="1" applyAlignment="1">
      <alignment horizontal="center" vertical="center"/>
    </xf>
    <xf numFmtId="0" fontId="102" fillId="2" borderId="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49" fontId="101" fillId="2" borderId="0" xfId="0" applyNumberFormat="1" applyFont="1" applyFill="1" applyBorder="1" applyAlignment="1">
      <alignment horizontal="left"/>
    </xf>
    <xf numFmtId="1" fontId="6" fillId="2" borderId="0" xfId="0" applyNumberFormat="1" applyFont="1" applyFill="1" applyBorder="1" applyAlignment="1">
      <alignment horizontal="left" vertical="center" indent="1"/>
    </xf>
    <xf numFmtId="1" fontId="6" fillId="2" borderId="33" xfId="0" applyNumberFormat="1" applyFont="1" applyFill="1" applyBorder="1" applyAlignment="1">
      <alignment horizontal="left" vertical="center" indent="1"/>
    </xf>
    <xf numFmtId="49" fontId="6" fillId="2" borderId="4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6" fillId="2" borderId="41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left" vertical="center"/>
    </xf>
    <xf numFmtId="49" fontId="6" fillId="2" borderId="33" xfId="0" applyNumberFormat="1" applyFont="1" applyFill="1" applyBorder="1" applyAlignment="1">
      <alignment horizontal="left" vertical="center"/>
    </xf>
    <xf numFmtId="0" fontId="102" fillId="2" borderId="2" xfId="0" applyFont="1" applyFill="1" applyBorder="1" applyAlignment="1">
      <alignment horizontal="left"/>
    </xf>
    <xf numFmtId="0" fontId="102" fillId="2" borderId="3" xfId="0" applyFont="1" applyFill="1" applyBorder="1" applyAlignment="1">
      <alignment horizontal="left"/>
    </xf>
    <xf numFmtId="0" fontId="102" fillId="2" borderId="4" xfId="0" applyFont="1" applyFill="1" applyBorder="1" applyAlignment="1">
      <alignment horizontal="left"/>
    </xf>
    <xf numFmtId="0" fontId="102" fillId="2" borderId="5" xfId="0" applyFont="1" applyFill="1" applyBorder="1" applyAlignment="1">
      <alignment horizontal="left"/>
    </xf>
    <xf numFmtId="0" fontId="102" fillId="2" borderId="1" xfId="0" applyFont="1" applyFill="1" applyBorder="1" applyAlignment="1">
      <alignment horizontal="left"/>
    </xf>
    <xf numFmtId="0" fontId="102" fillId="2" borderId="40" xfId="0" applyFont="1" applyFill="1" applyBorder="1" applyAlignment="1">
      <alignment horizontal="left"/>
    </xf>
    <xf numFmtId="0" fontId="102" fillId="2" borderId="33" xfId="0" applyFont="1" applyFill="1" applyBorder="1" applyAlignment="1">
      <alignment horizontal="left"/>
    </xf>
    <xf numFmtId="0" fontId="102" fillId="2" borderId="41" xfId="0" applyFont="1" applyFill="1" applyBorder="1" applyAlignment="1">
      <alignment horizontal="left"/>
    </xf>
    <xf numFmtId="0" fontId="102" fillId="2" borderId="42" xfId="0" applyFont="1" applyFill="1" applyBorder="1" applyAlignment="1">
      <alignment horizontal="left"/>
    </xf>
    <xf numFmtId="0" fontId="102" fillId="2" borderId="6" xfId="0" applyFont="1" applyFill="1" applyBorder="1" applyAlignment="1">
      <alignment horizontal="left"/>
    </xf>
    <xf numFmtId="0" fontId="102" fillId="2" borderId="43" xfId="0" applyFont="1" applyFill="1" applyBorder="1" applyAlignment="1">
      <alignment horizontal="left"/>
    </xf>
    <xf numFmtId="49" fontId="6" fillId="2" borderId="43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33" xfId="0" applyNumberFormat="1" applyFont="1" applyFill="1" applyBorder="1" applyAlignment="1">
      <alignment horizontal="center" vertical="center"/>
    </xf>
    <xf numFmtId="49" fontId="102" fillId="2" borderId="0" xfId="0" applyNumberFormat="1" applyFont="1" applyFill="1" applyBorder="1" applyAlignment="1">
      <alignment horizontal="center"/>
    </xf>
    <xf numFmtId="49" fontId="102" fillId="2" borderId="0" xfId="0" applyNumberFormat="1" applyFont="1" applyFill="1" applyBorder="1" applyAlignment="1">
      <alignment horizontal="right"/>
    </xf>
    <xf numFmtId="0" fontId="102" fillId="2" borderId="7" xfId="0" applyFont="1" applyFill="1" applyBorder="1" applyAlignment="1">
      <alignment horizontal="left"/>
    </xf>
    <xf numFmtId="0" fontId="102" fillId="2" borderId="8" xfId="0" applyFont="1" applyFill="1" applyBorder="1" applyAlignment="1">
      <alignment horizontal="left"/>
    </xf>
    <xf numFmtId="0" fontId="102" fillId="2" borderId="9" xfId="0" applyFont="1" applyFill="1" applyBorder="1" applyAlignment="1">
      <alignment horizontal="left"/>
    </xf>
    <xf numFmtId="0" fontId="102" fillId="2" borderId="0" xfId="0" applyFont="1" applyFill="1" applyBorder="1" applyAlignment="1">
      <alignment horizontal="right"/>
    </xf>
    <xf numFmtId="49" fontId="6" fillId="2" borderId="8" xfId="0" applyNumberFormat="1" applyFont="1" applyFill="1" applyBorder="1" applyAlignment="1">
      <alignment horizontal="center"/>
    </xf>
    <xf numFmtId="49" fontId="6" fillId="2" borderId="9" xfId="0" applyNumberFormat="1" applyFont="1" applyFill="1" applyBorder="1" applyAlignment="1">
      <alignment horizontal="center"/>
    </xf>
    <xf numFmtId="0" fontId="111" fillId="2" borderId="5" xfId="0" applyFont="1" applyFill="1" applyBorder="1" applyAlignment="1">
      <alignment horizontal="center" vertical="justify"/>
    </xf>
    <xf numFmtId="0" fontId="111" fillId="2" borderId="0" xfId="0" applyFont="1" applyFill="1" applyBorder="1" applyAlignment="1">
      <alignment horizontal="center" vertical="justify"/>
    </xf>
    <xf numFmtId="0" fontId="111" fillId="2" borderId="1" xfId="0" applyFont="1" applyFill="1" applyBorder="1" applyAlignment="1">
      <alignment horizontal="center" vertical="justify"/>
    </xf>
    <xf numFmtId="0" fontId="111" fillId="2" borderId="5" xfId="0" applyFont="1" applyFill="1" applyBorder="1" applyAlignment="1">
      <alignment horizontal="center"/>
    </xf>
    <xf numFmtId="0" fontId="111" fillId="2" borderId="0" xfId="0" applyFont="1" applyFill="1" applyBorder="1" applyAlignment="1">
      <alignment horizontal="center"/>
    </xf>
    <xf numFmtId="0" fontId="111" fillId="2" borderId="1" xfId="0" applyFont="1" applyFill="1" applyBorder="1" applyAlignment="1">
      <alignment horizontal="center"/>
    </xf>
    <xf numFmtId="0" fontId="111" fillId="2" borderId="7" xfId="0" applyFont="1" applyFill="1" applyBorder="1" applyAlignment="1">
      <alignment horizontal="center"/>
    </xf>
    <xf numFmtId="0" fontId="111" fillId="2" borderId="8" xfId="0" applyFont="1" applyFill="1" applyBorder="1" applyAlignment="1">
      <alignment horizontal="center"/>
    </xf>
    <xf numFmtId="0" fontId="111" fillId="2" borderId="9" xfId="0" applyFont="1" applyFill="1" applyBorder="1" applyAlignment="1">
      <alignment horizontal="center"/>
    </xf>
    <xf numFmtId="0" fontId="111" fillId="2" borderId="7" xfId="0" applyFont="1" applyFill="1" applyBorder="1" applyAlignment="1">
      <alignment horizontal="center" vertical="justify"/>
    </xf>
    <xf numFmtId="0" fontId="111" fillId="2" borderId="8" xfId="0" applyFont="1" applyFill="1" applyBorder="1" applyAlignment="1">
      <alignment horizontal="center" vertical="justify"/>
    </xf>
    <xf numFmtId="0" fontId="111" fillId="2" borderId="9" xfId="0" applyFont="1" applyFill="1" applyBorder="1" applyAlignment="1">
      <alignment horizontal="center" vertical="justify"/>
    </xf>
    <xf numFmtId="4" fontId="6" fillId="2" borderId="0" xfId="0" applyNumberFormat="1" applyFont="1" applyFill="1" applyBorder="1" applyAlignment="1">
      <alignment horizontal="left" vertical="center"/>
    </xf>
    <xf numFmtId="4" fontId="6" fillId="2" borderId="33" xfId="0" applyNumberFormat="1" applyFont="1" applyFill="1" applyBorder="1" applyAlignment="1">
      <alignment horizontal="left" vertical="center"/>
    </xf>
    <xf numFmtId="0" fontId="33" fillId="2" borderId="2" xfId="0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102" fillId="2" borderId="2" xfId="0" applyFont="1" applyFill="1" applyBorder="1" applyAlignment="1">
      <alignment horizontal="center"/>
    </xf>
    <xf numFmtId="0" fontId="102" fillId="2" borderId="3" xfId="0" applyFont="1" applyFill="1" applyBorder="1" applyAlignment="1">
      <alignment horizontal="center"/>
    </xf>
    <xf numFmtId="0" fontId="102" fillId="2" borderId="4" xfId="0" applyFont="1" applyFill="1" applyBorder="1" applyAlignment="1">
      <alignment horizontal="center"/>
    </xf>
    <xf numFmtId="0" fontId="102" fillId="2" borderId="5" xfId="0" applyFont="1" applyFill="1" applyBorder="1" applyAlignment="1">
      <alignment horizontal="center"/>
    </xf>
    <xf numFmtId="0" fontId="102" fillId="2" borderId="1" xfId="0" applyFont="1" applyFill="1" applyBorder="1" applyAlignment="1">
      <alignment horizontal="center"/>
    </xf>
    <xf numFmtId="0" fontId="102" fillId="2" borderId="7" xfId="0" applyFont="1" applyFill="1" applyBorder="1" applyAlignment="1">
      <alignment horizontal="center"/>
    </xf>
    <xf numFmtId="0" fontId="102" fillId="2" borderId="8" xfId="0" applyFont="1" applyFill="1" applyBorder="1" applyAlignment="1">
      <alignment horizontal="center"/>
    </xf>
    <xf numFmtId="0" fontId="102" fillId="2" borderId="9" xfId="0" applyFont="1" applyFill="1" applyBorder="1" applyAlignment="1">
      <alignment horizontal="center"/>
    </xf>
    <xf numFmtId="0" fontId="98" fillId="2" borderId="2" xfId="0" applyFont="1" applyFill="1" applyBorder="1" applyAlignment="1">
      <alignment horizontal="center"/>
    </xf>
    <xf numFmtId="0" fontId="98" fillId="2" borderId="3" xfId="0" applyFont="1" applyFill="1" applyBorder="1" applyAlignment="1">
      <alignment horizontal="center"/>
    </xf>
    <xf numFmtId="0" fontId="98" fillId="2" borderId="4" xfId="0" applyFont="1" applyFill="1" applyBorder="1" applyAlignment="1">
      <alignment horizontal="center"/>
    </xf>
    <xf numFmtId="0" fontId="98" fillId="2" borderId="7" xfId="0" applyFont="1" applyFill="1" applyBorder="1" applyAlignment="1">
      <alignment horizontal="center"/>
    </xf>
    <xf numFmtId="0" fontId="98" fillId="2" borderId="8" xfId="0" applyFont="1" applyFill="1" applyBorder="1" applyAlignment="1">
      <alignment horizontal="center"/>
    </xf>
    <xf numFmtId="0" fontId="98" fillId="2" borderId="9" xfId="0" applyFont="1" applyFill="1" applyBorder="1" applyAlignment="1">
      <alignment horizontal="center"/>
    </xf>
    <xf numFmtId="0" fontId="111" fillId="2" borderId="2" xfId="0" applyFont="1" applyFill="1" applyBorder="1" applyAlignment="1">
      <alignment horizontal="center"/>
    </xf>
    <xf numFmtId="0" fontId="111" fillId="2" borderId="3" xfId="0" applyFont="1" applyFill="1" applyBorder="1" applyAlignment="1">
      <alignment horizontal="center"/>
    </xf>
    <xf numFmtId="0" fontId="111" fillId="2" borderId="4" xfId="0" applyFont="1" applyFill="1" applyBorder="1" applyAlignment="1">
      <alignment horizontal="center"/>
    </xf>
    <xf numFmtId="0" fontId="107" fillId="2" borderId="0" xfId="0" applyFont="1" applyFill="1" applyBorder="1" applyAlignment="1">
      <alignment horizontal="left"/>
    </xf>
    <xf numFmtId="0" fontId="112" fillId="2" borderId="0" xfId="0" applyFont="1" applyFill="1" applyBorder="1" applyAlignment="1">
      <alignment horizontal="left"/>
    </xf>
    <xf numFmtId="0" fontId="113" fillId="2" borderId="3" xfId="0" applyFont="1" applyFill="1" applyBorder="1" applyAlignment="1">
      <alignment horizontal="left"/>
    </xf>
    <xf numFmtId="0" fontId="113" fillId="2" borderId="4" xfId="0" applyFont="1" applyFill="1" applyBorder="1" applyAlignment="1">
      <alignment horizontal="left"/>
    </xf>
    <xf numFmtId="0" fontId="113" fillId="2" borderId="5" xfId="0" applyFont="1" applyFill="1" applyBorder="1" applyAlignment="1">
      <alignment horizontal="left"/>
    </xf>
    <xf numFmtId="0" fontId="113" fillId="2" borderId="0" xfId="0" applyFont="1" applyFill="1" applyBorder="1" applyAlignment="1">
      <alignment horizontal="left"/>
    </xf>
    <xf numFmtId="0" fontId="113" fillId="2" borderId="1" xfId="0" applyFont="1" applyFill="1" applyBorder="1" applyAlignment="1">
      <alignment horizontal="left"/>
    </xf>
    <xf numFmtId="0" fontId="112" fillId="2" borderId="0" xfId="0" applyFont="1" applyFill="1" applyBorder="1" applyAlignment="1">
      <alignment horizontal="left" vertical="center"/>
    </xf>
    <xf numFmtId="0" fontId="113" fillId="2" borderId="7" xfId="0" applyFont="1" applyFill="1" applyBorder="1" applyAlignment="1">
      <alignment horizontal="left"/>
    </xf>
    <xf numFmtId="0" fontId="113" fillId="2" borderId="8" xfId="0" applyFont="1" applyFill="1" applyBorder="1" applyAlignment="1">
      <alignment horizontal="left"/>
    </xf>
    <xf numFmtId="0" fontId="113" fillId="2" borderId="9" xfId="0" applyFont="1" applyFill="1" applyBorder="1" applyAlignment="1">
      <alignment horizontal="left"/>
    </xf>
    <xf numFmtId="0" fontId="105" fillId="2" borderId="0" xfId="0" applyFont="1" applyFill="1" applyBorder="1" applyAlignment="1">
      <alignment horizontal="center" vertical="center"/>
    </xf>
    <xf numFmtId="0" fontId="102" fillId="2" borderId="0" xfId="0" applyFont="1" applyFill="1" applyBorder="1" applyAlignment="1"/>
    <xf numFmtId="0" fontId="101" fillId="2" borderId="0" xfId="0" applyFont="1" applyFill="1" applyBorder="1" applyAlignment="1">
      <alignment horizontal="left"/>
    </xf>
    <xf numFmtId="4" fontId="6" fillId="2" borderId="0" xfId="0" applyNumberFormat="1" applyFont="1" applyFill="1" applyBorder="1" applyAlignment="1">
      <alignment horizontal="left" vertical="center" indent="1"/>
    </xf>
    <xf numFmtId="4" fontId="6" fillId="2" borderId="33" xfId="0" applyNumberFormat="1" applyFont="1" applyFill="1" applyBorder="1" applyAlignment="1">
      <alignment horizontal="left" vertical="center" indent="1"/>
    </xf>
    <xf numFmtId="0" fontId="33" fillId="2" borderId="3" xfId="0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/>
    </xf>
    <xf numFmtId="14" fontId="6" fillId="2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33" fillId="2" borderId="2" xfId="0" applyFont="1" applyFill="1" applyBorder="1" applyAlignment="1">
      <alignment horizontal="left" vertical="center"/>
    </xf>
    <xf numFmtId="0" fontId="33" fillId="2" borderId="3" xfId="0" applyFont="1" applyFill="1" applyBorder="1" applyAlignment="1">
      <alignment horizontal="left" vertical="center"/>
    </xf>
    <xf numFmtId="0" fontId="33" fillId="2" borderId="7" xfId="0" applyFont="1" applyFill="1" applyBorder="1" applyAlignment="1">
      <alignment horizontal="left" vertical="center"/>
    </xf>
    <xf numFmtId="0" fontId="33" fillId="2" borderId="8" xfId="0" applyFont="1" applyFill="1" applyBorder="1" applyAlignment="1">
      <alignment horizontal="left" vertical="center"/>
    </xf>
    <xf numFmtId="49" fontId="6" fillId="2" borderId="3" xfId="0" applyNumberFormat="1" applyFont="1" applyFill="1" applyBorder="1" applyAlignment="1">
      <alignment horizontal="left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/>
    </xf>
    <xf numFmtId="49" fontId="24" fillId="2" borderId="3" xfId="0" applyNumberFormat="1" applyFont="1" applyFill="1" applyBorder="1" applyAlignment="1">
      <alignment horizontal="center"/>
    </xf>
    <xf numFmtId="49" fontId="24" fillId="2" borderId="0" xfId="0" applyNumberFormat="1" applyFont="1" applyFill="1" applyBorder="1" applyAlignment="1">
      <alignment horizontal="center"/>
    </xf>
    <xf numFmtId="0" fontId="114" fillId="2" borderId="0" xfId="0" applyFont="1" applyFill="1" applyAlignment="1">
      <alignment horizontal="center" vertical="center"/>
    </xf>
    <xf numFmtId="0" fontId="101" fillId="2" borderId="0" xfId="0" applyFont="1" applyFill="1" applyBorder="1" applyAlignment="1">
      <alignment horizontal="left" vertical="center"/>
    </xf>
    <xf numFmtId="49" fontId="33" fillId="2" borderId="2" xfId="0" applyNumberFormat="1" applyFont="1" applyFill="1" applyBorder="1" applyAlignment="1">
      <alignment horizontal="left" vertical="center"/>
    </xf>
    <xf numFmtId="49" fontId="33" fillId="2" borderId="3" xfId="0" applyNumberFormat="1" applyFont="1" applyFill="1" applyBorder="1" applyAlignment="1">
      <alignment horizontal="left" vertical="center"/>
    </xf>
    <xf numFmtId="49" fontId="33" fillId="2" borderId="5" xfId="0" applyNumberFormat="1" applyFont="1" applyFill="1" applyBorder="1" applyAlignment="1">
      <alignment horizontal="left" vertical="center"/>
    </xf>
    <xf numFmtId="49" fontId="33" fillId="2" borderId="0" xfId="0" applyNumberFormat="1" applyFont="1" applyFill="1" applyBorder="1" applyAlignment="1">
      <alignment horizontal="left" vertical="center"/>
    </xf>
    <xf numFmtId="49" fontId="33" fillId="2" borderId="7" xfId="0" applyNumberFormat="1" applyFont="1" applyFill="1" applyBorder="1" applyAlignment="1">
      <alignment horizontal="left" vertical="center"/>
    </xf>
    <xf numFmtId="49" fontId="33" fillId="2" borderId="8" xfId="0" applyNumberFormat="1" applyFont="1" applyFill="1" applyBorder="1" applyAlignment="1">
      <alignment horizontal="left" vertical="center"/>
    </xf>
    <xf numFmtId="1" fontId="39" fillId="2" borderId="3" xfId="0" applyNumberFormat="1" applyFont="1" applyFill="1" applyBorder="1" applyAlignment="1">
      <alignment horizontal="left"/>
    </xf>
    <xf numFmtId="1" fontId="39" fillId="2" borderId="33" xfId="0" applyNumberFormat="1" applyFont="1" applyFill="1" applyBorder="1" applyAlignment="1">
      <alignment horizontal="left"/>
    </xf>
    <xf numFmtId="0" fontId="33" fillId="2" borderId="8" xfId="0" applyFont="1" applyFill="1" applyBorder="1" applyAlignment="1">
      <alignment horizontal="center"/>
    </xf>
    <xf numFmtId="0" fontId="33" fillId="2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8" fontId="6" fillId="2" borderId="3" xfId="0" applyNumberFormat="1" applyFont="1" applyFill="1" applyBorder="1" applyAlignment="1">
      <alignment horizontal="right" vertical="center" indent="1"/>
    </xf>
    <xf numFmtId="4" fontId="102" fillId="2" borderId="2" xfId="0" applyNumberFormat="1" applyFont="1" applyFill="1" applyBorder="1" applyAlignment="1">
      <alignment horizontal="right" vertical="center"/>
    </xf>
    <xf numFmtId="4" fontId="102" fillId="2" borderId="3" xfId="0" applyNumberFormat="1" applyFont="1" applyFill="1" applyBorder="1" applyAlignment="1">
      <alignment horizontal="right" vertical="center"/>
    </xf>
    <xf numFmtId="4" fontId="2" fillId="2" borderId="37" xfId="0" applyNumberFormat="1" applyFont="1" applyFill="1" applyBorder="1" applyAlignment="1">
      <alignment horizontal="right" vertical="center"/>
    </xf>
    <xf numFmtId="4" fontId="2" fillId="2" borderId="38" xfId="0" applyNumberFormat="1" applyFont="1" applyFill="1" applyBorder="1" applyAlignment="1">
      <alignment horizontal="right" vertical="center"/>
    </xf>
    <xf numFmtId="4" fontId="2" fillId="2" borderId="39" xfId="0" applyNumberFormat="1" applyFont="1" applyFill="1" applyBorder="1" applyAlignment="1">
      <alignment horizontal="right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8" fillId="2" borderId="38" xfId="0" applyNumberFormat="1" applyFont="1" applyFill="1" applyBorder="1" applyAlignment="1">
      <alignment horizontal="left" vertical="center"/>
    </xf>
    <xf numFmtId="49" fontId="8" fillId="2" borderId="39" xfId="0" applyNumberFormat="1" applyFont="1" applyFill="1" applyBorder="1" applyAlignment="1">
      <alignment horizontal="left" vertical="center"/>
    </xf>
    <xf numFmtId="49" fontId="8" fillId="2" borderId="38" xfId="0" applyNumberFormat="1" applyFont="1" applyFill="1" applyBorder="1" applyAlignment="1">
      <alignment horizontal="center" vertical="center"/>
    </xf>
    <xf numFmtId="49" fontId="102" fillId="2" borderId="37" xfId="0" applyNumberFormat="1" applyFont="1" applyFill="1" applyBorder="1" applyAlignment="1">
      <alignment horizontal="left" vertical="center"/>
    </xf>
    <xf numFmtId="49" fontId="102" fillId="2" borderId="38" xfId="0" applyNumberFormat="1" applyFont="1" applyFill="1" applyBorder="1" applyAlignment="1">
      <alignment horizontal="left" vertical="center"/>
    </xf>
    <xf numFmtId="49" fontId="102" fillId="2" borderId="39" xfId="0" applyNumberFormat="1" applyFont="1" applyFill="1" applyBorder="1" applyAlignment="1">
      <alignment horizontal="left" vertical="center"/>
    </xf>
    <xf numFmtId="49" fontId="6" fillId="2" borderId="38" xfId="0" applyNumberFormat="1" applyFont="1" applyFill="1" applyBorder="1" applyAlignment="1">
      <alignment horizontal="center" vertical="center"/>
    </xf>
    <xf numFmtId="49" fontId="8" fillId="2" borderId="37" xfId="0" applyNumberFormat="1" applyFont="1" applyFill="1" applyBorder="1" applyAlignment="1">
      <alignment horizontal="center" vertical="center"/>
    </xf>
    <xf numFmtId="49" fontId="8" fillId="2" borderId="39" xfId="0" applyNumberFormat="1" applyFont="1" applyFill="1" applyBorder="1" applyAlignment="1">
      <alignment horizontal="center" vertical="center"/>
    </xf>
    <xf numFmtId="168" fontId="6" fillId="2" borderId="38" xfId="0" applyNumberFormat="1" applyFont="1" applyFill="1" applyBorder="1" applyAlignment="1">
      <alignment horizontal="right" vertical="center" indent="1"/>
    </xf>
    <xf numFmtId="49" fontId="6" fillId="2" borderId="48" xfId="0" applyNumberFormat="1" applyFont="1" applyFill="1" applyBorder="1" applyAlignment="1">
      <alignment horizontal="center" vertical="center"/>
    </xf>
    <xf numFmtId="49" fontId="6" fillId="2" borderId="49" xfId="0" applyNumberFormat="1" applyFont="1" applyFill="1" applyBorder="1" applyAlignment="1">
      <alignment horizontal="center" vertical="center"/>
    </xf>
    <xf numFmtId="49" fontId="6" fillId="2" borderId="50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left" vertical="center"/>
    </xf>
    <xf numFmtId="49" fontId="8" fillId="2" borderId="4" xfId="0" applyNumberFormat="1" applyFont="1" applyFill="1" applyBorder="1" applyAlignment="1">
      <alignment horizontal="left" vertical="center"/>
    </xf>
    <xf numFmtId="49" fontId="102" fillId="2" borderId="2" xfId="0" applyNumberFormat="1" applyFont="1" applyFill="1" applyBorder="1" applyAlignment="1">
      <alignment horizontal="left" vertical="center"/>
    </xf>
    <xf numFmtId="49" fontId="102" fillId="2" borderId="3" xfId="0" applyNumberFormat="1" applyFont="1" applyFill="1" applyBorder="1" applyAlignment="1">
      <alignment horizontal="left" vertical="center"/>
    </xf>
    <xf numFmtId="49" fontId="102" fillId="2" borderId="4" xfId="0" applyNumberFormat="1" applyFont="1" applyFill="1" applyBorder="1" applyAlignment="1">
      <alignment horizontal="left" vertical="center"/>
    </xf>
    <xf numFmtId="49" fontId="6" fillId="2" borderId="3" xfId="0" applyNumberFormat="1" applyFont="1" applyFill="1" applyBorder="1" applyAlignment="1">
      <alignment horizontal="center" vertical="center"/>
    </xf>
    <xf numFmtId="4" fontId="102" fillId="2" borderId="37" xfId="0" applyNumberFormat="1" applyFont="1" applyFill="1" applyBorder="1" applyAlignment="1">
      <alignment horizontal="right" vertical="center"/>
    </xf>
    <xf numFmtId="4" fontId="102" fillId="2" borderId="38" xfId="0" applyNumberFormat="1" applyFont="1" applyFill="1" applyBorder="1" applyAlignment="1">
      <alignment horizontal="right" vertical="center"/>
    </xf>
    <xf numFmtId="49" fontId="6" fillId="2" borderId="37" xfId="0" applyNumberFormat="1" applyFont="1" applyFill="1" applyBorder="1" applyAlignment="1">
      <alignment horizontal="center" vertical="center"/>
    </xf>
    <xf numFmtId="49" fontId="6" fillId="2" borderId="39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102" fillId="2" borderId="5" xfId="0" applyNumberFormat="1" applyFont="1" applyFill="1" applyBorder="1" applyAlignment="1">
      <alignment horizontal="left" vertical="center"/>
    </xf>
    <xf numFmtId="49" fontId="102" fillId="2" borderId="0" xfId="0" applyNumberFormat="1" applyFont="1" applyFill="1" applyBorder="1" applyAlignment="1">
      <alignment horizontal="left" vertical="center"/>
    </xf>
    <xf numFmtId="49" fontId="102" fillId="2" borderId="1" xfId="0" applyNumberFormat="1" applyFont="1" applyFill="1" applyBorder="1" applyAlignment="1">
      <alignment horizontal="left" vertical="center"/>
    </xf>
    <xf numFmtId="168" fontId="6" fillId="2" borderId="0" xfId="0" applyNumberFormat="1" applyFont="1" applyFill="1" applyBorder="1" applyAlignment="1">
      <alignment horizontal="right" vertical="center" indent="1"/>
    </xf>
    <xf numFmtId="4" fontId="102" fillId="2" borderId="5" xfId="0" applyNumberFormat="1" applyFont="1" applyFill="1" applyBorder="1" applyAlignment="1">
      <alignment horizontal="right" vertical="center"/>
    </xf>
    <xf numFmtId="4" fontId="102" fillId="2" borderId="0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102" fillId="2" borderId="7" xfId="0" applyNumberFormat="1" applyFont="1" applyFill="1" applyBorder="1" applyAlignment="1">
      <alignment horizontal="center"/>
    </xf>
    <xf numFmtId="49" fontId="102" fillId="2" borderId="8" xfId="0" applyNumberFormat="1" applyFont="1" applyFill="1" applyBorder="1" applyAlignment="1">
      <alignment horizontal="center"/>
    </xf>
    <xf numFmtId="49" fontId="102" fillId="2" borderId="9" xfId="0" applyNumberFormat="1" applyFont="1" applyFill="1" applyBorder="1" applyAlignment="1">
      <alignment horizontal="center"/>
    </xf>
    <xf numFmtId="4" fontId="2" fillId="2" borderId="8" xfId="0" applyNumberFormat="1" applyFont="1" applyFill="1" applyBorder="1" applyAlignment="1">
      <alignment horizontal="right" vertical="center"/>
    </xf>
    <xf numFmtId="4" fontId="2" fillId="2" borderId="9" xfId="0" applyNumberFormat="1" applyFont="1" applyFill="1" applyBorder="1" applyAlignment="1">
      <alignment horizontal="right" vertical="center"/>
    </xf>
    <xf numFmtId="49" fontId="8" fillId="2" borderId="37" xfId="0" applyNumberFormat="1" applyFont="1" applyFill="1" applyBorder="1" applyAlignment="1">
      <alignment horizontal="left" vertical="center"/>
    </xf>
    <xf numFmtId="0" fontId="106" fillId="2" borderId="0" xfId="0" applyFont="1" applyFill="1" applyBorder="1" applyAlignment="1">
      <alignment horizontal="left"/>
    </xf>
    <xf numFmtId="49" fontId="33" fillId="2" borderId="3" xfId="0" applyNumberFormat="1" applyFont="1" applyFill="1" applyBorder="1" applyAlignment="1">
      <alignment horizontal="center" vertical="center"/>
    </xf>
    <xf numFmtId="168" fontId="6" fillId="2" borderId="48" xfId="0" applyNumberFormat="1" applyFont="1" applyFill="1" applyBorder="1" applyAlignment="1">
      <alignment horizontal="right" vertical="center" indent="1"/>
    </xf>
    <xf numFmtId="168" fontId="6" fillId="2" borderId="49" xfId="0" applyNumberFormat="1" applyFont="1" applyFill="1" applyBorder="1" applyAlignment="1">
      <alignment horizontal="right" vertical="center" indent="1"/>
    </xf>
    <xf numFmtId="168" fontId="6" fillId="2" borderId="50" xfId="0" applyNumberFormat="1" applyFont="1" applyFill="1" applyBorder="1" applyAlignment="1">
      <alignment horizontal="right" vertical="center" indent="1"/>
    </xf>
    <xf numFmtId="4" fontId="2" fillId="2" borderId="40" xfId="0" applyNumberFormat="1" applyFont="1" applyFill="1" applyBorder="1" applyAlignment="1">
      <alignment horizontal="right" vertical="center"/>
    </xf>
    <xf numFmtId="4" fontId="2" fillId="2" borderId="33" xfId="0" applyNumberFormat="1" applyFont="1" applyFill="1" applyBorder="1" applyAlignment="1">
      <alignment horizontal="right" vertical="center"/>
    </xf>
    <xf numFmtId="4" fontId="2" fillId="2" borderId="41" xfId="0" applyNumberFormat="1" applyFont="1" applyFill="1" applyBorder="1" applyAlignment="1">
      <alignment horizontal="right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168" fontId="6" fillId="2" borderId="7" xfId="0" applyNumberFormat="1" applyFont="1" applyFill="1" applyBorder="1" applyAlignment="1">
      <alignment horizontal="right" vertical="center" indent="1"/>
    </xf>
    <xf numFmtId="168" fontId="6" fillId="2" borderId="8" xfId="0" applyNumberFormat="1" applyFont="1" applyFill="1" applyBorder="1" applyAlignment="1">
      <alignment horizontal="right" vertical="center" indent="1"/>
    </xf>
    <xf numFmtId="168" fontId="6" fillId="2" borderId="9" xfId="0" applyNumberFormat="1" applyFont="1" applyFill="1" applyBorder="1" applyAlignment="1">
      <alignment horizontal="right" vertical="center" indent="1"/>
    </xf>
    <xf numFmtId="4" fontId="102" fillId="2" borderId="7" xfId="0" applyNumberFormat="1" applyFont="1" applyFill="1" applyBorder="1" applyAlignment="1">
      <alignment horizontal="right" vertical="center"/>
    </xf>
    <xf numFmtId="4" fontId="102" fillId="2" borderId="8" xfId="0" applyNumberFormat="1" applyFont="1" applyFill="1" applyBorder="1" applyAlignment="1">
      <alignment horizontal="right" vertical="center"/>
    </xf>
    <xf numFmtId="4" fontId="102" fillId="2" borderId="9" xfId="0" applyNumberFormat="1" applyFont="1" applyFill="1" applyBorder="1" applyAlignment="1">
      <alignment horizontal="right" vertical="center"/>
    </xf>
    <xf numFmtId="0" fontId="102" fillId="2" borderId="6" xfId="0" applyFont="1" applyFill="1" applyBorder="1" applyAlignment="1">
      <alignment horizontal="center"/>
    </xf>
    <xf numFmtId="0" fontId="98" fillId="2" borderId="5" xfId="0" applyFont="1" applyFill="1" applyBorder="1" applyAlignment="1">
      <alignment horizontal="left" vertical="center"/>
    </xf>
    <xf numFmtId="0" fontId="98" fillId="2" borderId="0" xfId="0" applyFont="1" applyFill="1" applyBorder="1" applyAlignment="1">
      <alignment horizontal="left" vertical="center"/>
    </xf>
    <xf numFmtId="0" fontId="98" fillId="2" borderId="1" xfId="0" applyFont="1" applyFill="1" applyBorder="1" applyAlignment="1">
      <alignment horizontal="left" vertical="center"/>
    </xf>
    <xf numFmtId="0" fontId="102" fillId="2" borderId="2" xfId="0" applyFont="1" applyFill="1" applyBorder="1" applyAlignment="1">
      <alignment horizontal="left" vertical="center"/>
    </xf>
    <xf numFmtId="0" fontId="102" fillId="2" borderId="3" xfId="0" applyFont="1" applyFill="1" applyBorder="1" applyAlignment="1">
      <alignment horizontal="left" vertical="center"/>
    </xf>
    <xf numFmtId="0" fontId="102" fillId="2" borderId="4" xfId="0" applyFont="1" applyFill="1" applyBorder="1" applyAlignment="1">
      <alignment horizontal="left" vertical="center"/>
    </xf>
    <xf numFmtId="0" fontId="102" fillId="2" borderId="5" xfId="0" applyFont="1" applyFill="1" applyBorder="1" applyAlignment="1">
      <alignment horizontal="left" vertical="center"/>
    </xf>
    <xf numFmtId="0" fontId="102" fillId="2" borderId="0" xfId="0" applyFont="1" applyFill="1" applyBorder="1" applyAlignment="1">
      <alignment horizontal="left" vertical="center"/>
    </xf>
    <xf numFmtId="0" fontId="102" fillId="2" borderId="1" xfId="0" applyFont="1" applyFill="1" applyBorder="1" applyAlignment="1">
      <alignment horizontal="left" vertical="center"/>
    </xf>
    <xf numFmtId="0" fontId="98" fillId="2" borderId="7" xfId="0" applyFont="1" applyFill="1" applyBorder="1" applyAlignment="1">
      <alignment horizontal="left" vertical="center"/>
    </xf>
    <xf numFmtId="0" fontId="98" fillId="2" borderId="8" xfId="0" applyFont="1" applyFill="1" applyBorder="1" applyAlignment="1">
      <alignment horizontal="left" vertical="center"/>
    </xf>
    <xf numFmtId="0" fontId="98" fillId="2" borderId="9" xfId="0" applyFont="1" applyFill="1" applyBorder="1" applyAlignment="1">
      <alignment horizontal="left" vertical="center"/>
    </xf>
    <xf numFmtId="0" fontId="102" fillId="2" borderId="12" xfId="0" applyFont="1" applyFill="1" applyBorder="1" applyAlignment="1">
      <alignment horizontal="center" vertical="center"/>
    </xf>
    <xf numFmtId="0" fontId="102" fillId="2" borderId="12" xfId="0" applyFont="1" applyFill="1" applyBorder="1" applyAlignment="1">
      <alignment horizontal="center"/>
    </xf>
    <xf numFmtId="0" fontId="98" fillId="2" borderId="2" xfId="0" applyFont="1" applyFill="1" applyBorder="1" applyAlignment="1">
      <alignment horizontal="left" vertical="center"/>
    </xf>
    <xf numFmtId="0" fontId="98" fillId="2" borderId="3" xfId="0" applyFont="1" applyFill="1" applyBorder="1" applyAlignment="1">
      <alignment horizontal="left" vertical="center"/>
    </xf>
    <xf numFmtId="0" fontId="98" fillId="2" borderId="4" xfId="0" applyFont="1" applyFill="1" applyBorder="1" applyAlignment="1">
      <alignment horizontal="left" vertical="center"/>
    </xf>
    <xf numFmtId="49" fontId="33" fillId="2" borderId="2" xfId="0" applyNumberFormat="1" applyFont="1" applyFill="1" applyBorder="1" applyAlignment="1">
      <alignment horizontal="center" vertical="center"/>
    </xf>
    <xf numFmtId="49" fontId="33" fillId="2" borderId="4" xfId="0" applyNumberFormat="1" applyFont="1" applyFill="1" applyBorder="1" applyAlignment="1">
      <alignment horizontal="center" vertical="center"/>
    </xf>
    <xf numFmtId="49" fontId="33" fillId="2" borderId="5" xfId="0" applyNumberFormat="1" applyFont="1" applyFill="1" applyBorder="1" applyAlignment="1">
      <alignment horizontal="center" vertical="center"/>
    </xf>
    <xf numFmtId="49" fontId="33" fillId="2" borderId="0" xfId="0" applyNumberFormat="1" applyFont="1" applyFill="1" applyBorder="1" applyAlignment="1">
      <alignment horizontal="center" vertical="center"/>
    </xf>
    <xf numFmtId="49" fontId="33" fillId="2" borderId="1" xfId="0" applyNumberFormat="1" applyFont="1" applyFill="1" applyBorder="1" applyAlignment="1">
      <alignment horizontal="center" vertical="center"/>
    </xf>
    <xf numFmtId="49" fontId="33" fillId="2" borderId="7" xfId="0" applyNumberFormat="1" applyFont="1" applyFill="1" applyBorder="1" applyAlignment="1">
      <alignment horizontal="center" vertical="center"/>
    </xf>
    <xf numFmtId="49" fontId="33" fillId="2" borderId="8" xfId="0" applyNumberFormat="1" applyFont="1" applyFill="1" applyBorder="1" applyAlignment="1">
      <alignment horizontal="center" vertical="center"/>
    </xf>
    <xf numFmtId="49" fontId="33" fillId="2" borderId="9" xfId="0" applyNumberFormat="1" applyFont="1" applyFill="1" applyBorder="1" applyAlignment="1">
      <alignment horizontal="center" vertical="center"/>
    </xf>
    <xf numFmtId="0" fontId="102" fillId="2" borderId="6" xfId="0" applyFont="1" applyFill="1" applyBorder="1" applyAlignment="1">
      <alignment horizontal="center" vertical="center"/>
    </xf>
    <xf numFmtId="49" fontId="105" fillId="2" borderId="0" xfId="0" applyNumberFormat="1" applyFont="1" applyFill="1" applyBorder="1" applyAlignment="1">
      <alignment horizontal="center" vertical="center"/>
    </xf>
    <xf numFmtId="0" fontId="11" fillId="2" borderId="0" xfId="1" applyFont="1" applyFill="1" applyAlignment="1" applyProtection="1">
      <alignment horizontal="left"/>
    </xf>
    <xf numFmtId="0" fontId="157" fillId="5" borderId="0" xfId="0" applyFont="1" applyFill="1" applyAlignment="1">
      <alignment horizontal="center"/>
    </xf>
    <xf numFmtId="0" fontId="11" fillId="5" borderId="0" xfId="0" applyFont="1" applyFill="1" applyAlignment="1">
      <alignment horizontal="right"/>
    </xf>
    <xf numFmtId="0" fontId="11" fillId="5" borderId="0" xfId="1" applyFont="1" applyFill="1" applyAlignment="1" applyProtection="1">
      <alignment horizontal="left"/>
    </xf>
    <xf numFmtId="0" fontId="159" fillId="2" borderId="0" xfId="5" applyFont="1" applyFill="1" applyBorder="1" applyAlignment="1">
      <alignment horizontal="center"/>
    </xf>
    <xf numFmtId="0" fontId="11" fillId="3" borderId="0" xfId="1" applyFont="1" applyFill="1" applyAlignment="1" applyProtection="1">
      <alignment horizontal="center"/>
    </xf>
    <xf numFmtId="0" fontId="158" fillId="2" borderId="0" xfId="5" applyFont="1" applyFill="1" applyBorder="1" applyAlignment="1">
      <alignment horizontal="left"/>
    </xf>
    <xf numFmtId="0" fontId="142" fillId="2" borderId="0" xfId="5" applyFont="1" applyFill="1" applyBorder="1" applyAlignment="1">
      <alignment horizontal="right"/>
    </xf>
  </cellXfs>
  <cellStyles count="6">
    <cellStyle name="Lien hypertexte" xfId="1" builtinId="8"/>
    <cellStyle name="Milliers" xfId="2" builtinId="3"/>
    <cellStyle name="Milliers_déclaration d'activité" xfId="3"/>
    <cellStyle name="Normal" xfId="0" builtinId="0"/>
    <cellStyle name="Normal_déclaration d'activité" xfId="4"/>
    <cellStyle name="Normal_Feuil X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18</xdr:row>
      <xdr:rowOff>142875</xdr:rowOff>
    </xdr:from>
    <xdr:to>
      <xdr:col>46</xdr:col>
      <xdr:colOff>28575</xdr:colOff>
      <xdr:row>18</xdr:row>
      <xdr:rowOff>142875</xdr:rowOff>
    </xdr:to>
    <xdr:sp macro="" textlink="">
      <xdr:nvSpPr>
        <xdr:cNvPr id="6202" name="Line 13"/>
        <xdr:cNvSpPr>
          <a:spLocks noChangeShapeType="1"/>
        </xdr:cNvSpPr>
      </xdr:nvSpPr>
      <xdr:spPr bwMode="auto">
        <a:xfrm>
          <a:off x="276225" y="3390900"/>
          <a:ext cx="6324600" cy="0"/>
        </a:xfrm>
        <a:prstGeom prst="line">
          <a:avLst/>
        </a:prstGeom>
        <a:noFill/>
        <a:ln w="57150" cmpd="thickThin">
          <a:solidFill>
            <a:srgbClr val="333399"/>
          </a:solidFill>
          <a:round/>
          <a:headEnd/>
          <a:tailEnd/>
        </a:ln>
      </xdr:spPr>
    </xdr:sp>
    <xdr:clientData/>
  </xdr:twoCellAnchor>
  <xdr:twoCellAnchor>
    <xdr:from>
      <xdr:col>12</xdr:col>
      <xdr:colOff>66675</xdr:colOff>
      <xdr:row>30</xdr:row>
      <xdr:rowOff>85725</xdr:rowOff>
    </xdr:from>
    <xdr:to>
      <xdr:col>34</xdr:col>
      <xdr:colOff>133350</xdr:colOff>
      <xdr:row>30</xdr:row>
      <xdr:rowOff>85725</xdr:rowOff>
    </xdr:to>
    <xdr:sp macro="" textlink="">
      <xdr:nvSpPr>
        <xdr:cNvPr id="6203" name="Line 14"/>
        <xdr:cNvSpPr>
          <a:spLocks noChangeShapeType="1"/>
        </xdr:cNvSpPr>
      </xdr:nvSpPr>
      <xdr:spPr bwMode="auto">
        <a:xfrm flipV="1">
          <a:off x="1781175" y="5219700"/>
          <a:ext cx="3209925" cy="0"/>
        </a:xfrm>
        <a:prstGeom prst="line">
          <a:avLst/>
        </a:prstGeom>
        <a:noFill/>
        <a:ln w="57150" cmpd="thickThin">
          <a:solidFill>
            <a:srgbClr val="333399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114300</xdr:colOff>
      <xdr:row>23</xdr:row>
      <xdr:rowOff>0</xdr:rowOff>
    </xdr:to>
    <xdr:sp macro="" textlink="">
      <xdr:nvSpPr>
        <xdr:cNvPr id="6204" name="AutoShape 79"/>
        <xdr:cNvSpPr>
          <a:spLocks noChangeArrowheads="1"/>
        </xdr:cNvSpPr>
      </xdr:nvSpPr>
      <xdr:spPr bwMode="auto">
        <a:xfrm rot="-5400000">
          <a:off x="3100387" y="3852863"/>
          <a:ext cx="200025" cy="11430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24</xdr:row>
      <xdr:rowOff>0</xdr:rowOff>
    </xdr:from>
    <xdr:to>
      <xdr:col>22</xdr:col>
      <xdr:colOff>114300</xdr:colOff>
      <xdr:row>25</xdr:row>
      <xdr:rowOff>0</xdr:rowOff>
    </xdr:to>
    <xdr:sp macro="" textlink="">
      <xdr:nvSpPr>
        <xdr:cNvPr id="6205" name="AutoShape 79"/>
        <xdr:cNvSpPr>
          <a:spLocks noChangeArrowheads="1"/>
        </xdr:cNvSpPr>
      </xdr:nvSpPr>
      <xdr:spPr bwMode="auto">
        <a:xfrm rot="-5400000">
          <a:off x="3100387" y="4195763"/>
          <a:ext cx="200025" cy="11430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26</xdr:row>
      <xdr:rowOff>0</xdr:rowOff>
    </xdr:from>
    <xdr:to>
      <xdr:col>22</xdr:col>
      <xdr:colOff>114300</xdr:colOff>
      <xdr:row>27</xdr:row>
      <xdr:rowOff>0</xdr:rowOff>
    </xdr:to>
    <xdr:sp macro="" textlink="">
      <xdr:nvSpPr>
        <xdr:cNvPr id="6206" name="AutoShape 79"/>
        <xdr:cNvSpPr>
          <a:spLocks noChangeArrowheads="1"/>
        </xdr:cNvSpPr>
      </xdr:nvSpPr>
      <xdr:spPr bwMode="auto">
        <a:xfrm rot="-5400000">
          <a:off x="3100387" y="4538663"/>
          <a:ext cx="200025" cy="11430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48</xdr:col>
      <xdr:colOff>0</xdr:colOff>
      <xdr:row>22</xdr:row>
      <xdr:rowOff>0</xdr:rowOff>
    </xdr:from>
    <xdr:to>
      <xdr:col>48</xdr:col>
      <xdr:colOff>114300</xdr:colOff>
      <xdr:row>23</xdr:row>
      <xdr:rowOff>0</xdr:rowOff>
    </xdr:to>
    <xdr:sp macro="" textlink="">
      <xdr:nvSpPr>
        <xdr:cNvPr id="6207" name="AutoShape 79"/>
        <xdr:cNvSpPr>
          <a:spLocks noChangeArrowheads="1"/>
        </xdr:cNvSpPr>
      </xdr:nvSpPr>
      <xdr:spPr bwMode="auto">
        <a:xfrm rot="-5400000">
          <a:off x="6815137" y="3852863"/>
          <a:ext cx="200025" cy="11430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114300</xdr:colOff>
      <xdr:row>25</xdr:row>
      <xdr:rowOff>0</xdr:rowOff>
    </xdr:to>
    <xdr:sp macro="" textlink="">
      <xdr:nvSpPr>
        <xdr:cNvPr id="6208" name="AutoShape 79"/>
        <xdr:cNvSpPr>
          <a:spLocks noChangeArrowheads="1"/>
        </xdr:cNvSpPr>
      </xdr:nvSpPr>
      <xdr:spPr bwMode="auto">
        <a:xfrm rot="-5400000">
          <a:off x="6815137" y="4195763"/>
          <a:ext cx="200025" cy="11430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48</xdr:col>
      <xdr:colOff>0</xdr:colOff>
      <xdr:row>26</xdr:row>
      <xdr:rowOff>0</xdr:rowOff>
    </xdr:from>
    <xdr:to>
      <xdr:col>48</xdr:col>
      <xdr:colOff>114300</xdr:colOff>
      <xdr:row>27</xdr:row>
      <xdr:rowOff>0</xdr:rowOff>
    </xdr:to>
    <xdr:sp macro="" textlink="">
      <xdr:nvSpPr>
        <xdr:cNvPr id="6209" name="AutoShape 79"/>
        <xdr:cNvSpPr>
          <a:spLocks noChangeArrowheads="1"/>
        </xdr:cNvSpPr>
      </xdr:nvSpPr>
      <xdr:spPr bwMode="auto">
        <a:xfrm rot="-5400000">
          <a:off x="6815137" y="4538663"/>
          <a:ext cx="200025" cy="11430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114300</xdr:colOff>
      <xdr:row>29</xdr:row>
      <xdr:rowOff>0</xdr:rowOff>
    </xdr:to>
    <xdr:sp macro="" textlink="">
      <xdr:nvSpPr>
        <xdr:cNvPr id="6210" name="AutoShape 79"/>
        <xdr:cNvSpPr>
          <a:spLocks noChangeArrowheads="1"/>
        </xdr:cNvSpPr>
      </xdr:nvSpPr>
      <xdr:spPr bwMode="auto">
        <a:xfrm rot="-5400000">
          <a:off x="4529137" y="4881563"/>
          <a:ext cx="200025" cy="11430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75</xdr:col>
      <xdr:colOff>85725</xdr:colOff>
      <xdr:row>0</xdr:row>
      <xdr:rowOff>0</xdr:rowOff>
    </xdr:from>
    <xdr:to>
      <xdr:col>79</xdr:col>
      <xdr:colOff>66675</xdr:colOff>
      <xdr:row>0</xdr:row>
      <xdr:rowOff>0</xdr:rowOff>
    </xdr:to>
    <xdr:sp macro="" textlink="">
      <xdr:nvSpPr>
        <xdr:cNvPr id="31776" name="AutoShape 1"/>
        <xdr:cNvSpPr>
          <a:spLocks noChangeArrowheads="1"/>
        </xdr:cNvSpPr>
      </xdr:nvSpPr>
      <xdr:spPr bwMode="auto">
        <a:xfrm rot="10800000">
          <a:off x="7077075" y="0"/>
          <a:ext cx="361950" cy="0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0 h 21600"/>
            <a:gd name="T4" fmla="*/ 2147483647 w 21600"/>
            <a:gd name="T5" fmla="*/ 0 h 21600"/>
            <a:gd name="T6" fmla="*/ 2147483647 w 21600"/>
            <a:gd name="T7" fmla="*/ 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0 h 21600"/>
            <a:gd name="T14" fmla="*/ 18900 w 21600"/>
            <a:gd name="T15" fmla="*/ 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CC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38100</xdr:colOff>
      <xdr:row>1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1777" name="AutoShape 79"/>
        <xdr:cNvSpPr>
          <a:spLocks noChangeArrowheads="1"/>
        </xdr:cNvSpPr>
      </xdr:nvSpPr>
      <xdr:spPr bwMode="auto">
        <a:xfrm rot="5400000" flipH="1">
          <a:off x="466725" y="114300"/>
          <a:ext cx="190500" cy="15240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260</xdr:row>
      <xdr:rowOff>66675</xdr:rowOff>
    </xdr:from>
    <xdr:to>
      <xdr:col>0</xdr:col>
      <xdr:colOff>76200</xdr:colOff>
      <xdr:row>260</xdr:row>
      <xdr:rowOff>142875</xdr:rowOff>
    </xdr:to>
    <xdr:sp macro="" textlink="">
      <xdr:nvSpPr>
        <xdr:cNvPr id="33003" name="AutoShape 11"/>
        <xdr:cNvSpPr>
          <a:spLocks noChangeArrowheads="1"/>
        </xdr:cNvSpPr>
      </xdr:nvSpPr>
      <xdr:spPr bwMode="auto">
        <a:xfrm>
          <a:off x="0" y="37452300"/>
          <a:ext cx="0" cy="76200"/>
        </a:xfrm>
        <a:prstGeom prst="flowChartConnector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260</xdr:row>
      <xdr:rowOff>152400</xdr:rowOff>
    </xdr:from>
    <xdr:to>
      <xdr:col>0</xdr:col>
      <xdr:colOff>76200</xdr:colOff>
      <xdr:row>261</xdr:row>
      <xdr:rowOff>66675</xdr:rowOff>
    </xdr:to>
    <xdr:sp macro="" textlink="">
      <xdr:nvSpPr>
        <xdr:cNvPr id="33004" name="AutoShape 14"/>
        <xdr:cNvSpPr>
          <a:spLocks noChangeArrowheads="1"/>
        </xdr:cNvSpPr>
      </xdr:nvSpPr>
      <xdr:spPr bwMode="auto">
        <a:xfrm>
          <a:off x="0" y="37538025"/>
          <a:ext cx="0" cy="76200"/>
        </a:xfrm>
        <a:prstGeom prst="flowChartConnector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261</xdr:row>
      <xdr:rowOff>66675</xdr:rowOff>
    </xdr:from>
    <xdr:to>
      <xdr:col>1</xdr:col>
      <xdr:colOff>76200</xdr:colOff>
      <xdr:row>261</xdr:row>
      <xdr:rowOff>142875</xdr:rowOff>
    </xdr:to>
    <xdr:sp macro="" textlink="">
      <xdr:nvSpPr>
        <xdr:cNvPr id="33005" name="AutoShape 21"/>
        <xdr:cNvSpPr>
          <a:spLocks noChangeArrowheads="1"/>
        </xdr:cNvSpPr>
      </xdr:nvSpPr>
      <xdr:spPr bwMode="auto">
        <a:xfrm>
          <a:off x="0" y="37614225"/>
          <a:ext cx="76200" cy="76200"/>
        </a:xfrm>
        <a:prstGeom prst="flowChartConnector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</xdr:colOff>
      <xdr:row>261</xdr:row>
      <xdr:rowOff>57150</xdr:rowOff>
    </xdr:from>
    <xdr:to>
      <xdr:col>3</xdr:col>
      <xdr:colOff>76200</xdr:colOff>
      <xdr:row>261</xdr:row>
      <xdr:rowOff>152400</xdr:rowOff>
    </xdr:to>
    <xdr:sp macro="" textlink="">
      <xdr:nvSpPr>
        <xdr:cNvPr id="33006" name="Line 22"/>
        <xdr:cNvSpPr>
          <a:spLocks noChangeShapeType="1"/>
        </xdr:cNvSpPr>
      </xdr:nvSpPr>
      <xdr:spPr bwMode="auto">
        <a:xfrm flipH="1">
          <a:off x="66675" y="37604700"/>
          <a:ext cx="200025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261</xdr:row>
      <xdr:rowOff>142875</xdr:rowOff>
    </xdr:from>
    <xdr:to>
      <xdr:col>3</xdr:col>
      <xdr:colOff>57150</xdr:colOff>
      <xdr:row>262</xdr:row>
      <xdr:rowOff>95250</xdr:rowOff>
    </xdr:to>
    <xdr:sp macro="" textlink="">
      <xdr:nvSpPr>
        <xdr:cNvPr id="33007" name="Line 23"/>
        <xdr:cNvSpPr>
          <a:spLocks noChangeShapeType="1"/>
        </xdr:cNvSpPr>
      </xdr:nvSpPr>
      <xdr:spPr bwMode="auto">
        <a:xfrm flipH="1" flipV="1">
          <a:off x="57150" y="37690425"/>
          <a:ext cx="19050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261</xdr:row>
      <xdr:rowOff>152400</xdr:rowOff>
    </xdr:from>
    <xdr:to>
      <xdr:col>1</xdr:col>
      <xdr:colOff>76200</xdr:colOff>
      <xdr:row>262</xdr:row>
      <xdr:rowOff>66675</xdr:rowOff>
    </xdr:to>
    <xdr:sp macro="" textlink="">
      <xdr:nvSpPr>
        <xdr:cNvPr id="33008" name="AutoShape 24"/>
        <xdr:cNvSpPr>
          <a:spLocks noChangeArrowheads="1"/>
        </xdr:cNvSpPr>
      </xdr:nvSpPr>
      <xdr:spPr bwMode="auto">
        <a:xfrm>
          <a:off x="0" y="37699950"/>
          <a:ext cx="76200" cy="76200"/>
        </a:xfrm>
        <a:prstGeom prst="flowChartConnector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76200</xdr:colOff>
      <xdr:row>66</xdr:row>
      <xdr:rowOff>9525</xdr:rowOff>
    </xdr:from>
    <xdr:to>
      <xdr:col>28</xdr:col>
      <xdr:colOff>19050</xdr:colOff>
      <xdr:row>67</xdr:row>
      <xdr:rowOff>28575</xdr:rowOff>
    </xdr:to>
    <xdr:sp macro="" textlink="">
      <xdr:nvSpPr>
        <xdr:cNvPr id="33009" name="Line 25"/>
        <xdr:cNvSpPr>
          <a:spLocks noChangeShapeType="1"/>
        </xdr:cNvSpPr>
      </xdr:nvSpPr>
      <xdr:spPr bwMode="auto">
        <a:xfrm flipH="1">
          <a:off x="2076450" y="9182100"/>
          <a:ext cx="41910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76200</xdr:colOff>
      <xdr:row>66</xdr:row>
      <xdr:rowOff>0</xdr:rowOff>
    </xdr:from>
    <xdr:to>
      <xdr:col>45</xdr:col>
      <xdr:colOff>28575</xdr:colOff>
      <xdr:row>67</xdr:row>
      <xdr:rowOff>19050</xdr:rowOff>
    </xdr:to>
    <xdr:sp macro="" textlink="">
      <xdr:nvSpPr>
        <xdr:cNvPr id="33010" name="Line 26"/>
        <xdr:cNvSpPr>
          <a:spLocks noChangeShapeType="1"/>
        </xdr:cNvSpPr>
      </xdr:nvSpPr>
      <xdr:spPr bwMode="auto">
        <a:xfrm flipH="1">
          <a:off x="3705225" y="9172575"/>
          <a:ext cx="41910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66675</xdr:colOff>
      <xdr:row>66</xdr:row>
      <xdr:rowOff>19050</xdr:rowOff>
    </xdr:from>
    <xdr:to>
      <xdr:col>39</xdr:col>
      <xdr:colOff>9525</xdr:colOff>
      <xdr:row>67</xdr:row>
      <xdr:rowOff>38100</xdr:rowOff>
    </xdr:to>
    <xdr:sp macro="" textlink="">
      <xdr:nvSpPr>
        <xdr:cNvPr id="33011" name="Line 27"/>
        <xdr:cNvSpPr>
          <a:spLocks noChangeShapeType="1"/>
        </xdr:cNvSpPr>
      </xdr:nvSpPr>
      <xdr:spPr bwMode="auto">
        <a:xfrm flipH="1">
          <a:off x="3114675" y="9191625"/>
          <a:ext cx="41910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38100</xdr:colOff>
      <xdr:row>65</xdr:row>
      <xdr:rowOff>85725</xdr:rowOff>
    </xdr:from>
    <xdr:to>
      <xdr:col>33</xdr:col>
      <xdr:colOff>76200</xdr:colOff>
      <xdr:row>67</xdr:row>
      <xdr:rowOff>9525</xdr:rowOff>
    </xdr:to>
    <xdr:sp macro="" textlink="">
      <xdr:nvSpPr>
        <xdr:cNvPr id="33012" name="Line 28"/>
        <xdr:cNvSpPr>
          <a:spLocks noChangeShapeType="1"/>
        </xdr:cNvSpPr>
      </xdr:nvSpPr>
      <xdr:spPr bwMode="auto">
        <a:xfrm flipH="1">
          <a:off x="2609850" y="9163050"/>
          <a:ext cx="41910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64</xdr:row>
      <xdr:rowOff>19050</xdr:rowOff>
    </xdr:from>
    <xdr:to>
      <xdr:col>27</xdr:col>
      <xdr:colOff>38100</xdr:colOff>
      <xdr:row>65</xdr:row>
      <xdr:rowOff>38100</xdr:rowOff>
    </xdr:to>
    <xdr:sp macro="" textlink="">
      <xdr:nvSpPr>
        <xdr:cNvPr id="33013" name="Line 29"/>
        <xdr:cNvSpPr>
          <a:spLocks noChangeShapeType="1"/>
        </xdr:cNvSpPr>
      </xdr:nvSpPr>
      <xdr:spPr bwMode="auto">
        <a:xfrm flipH="1">
          <a:off x="2000250" y="8934450"/>
          <a:ext cx="41910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38100</xdr:colOff>
      <xdr:row>1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33014" name="AutoShape 79"/>
        <xdr:cNvSpPr>
          <a:spLocks noChangeArrowheads="1"/>
        </xdr:cNvSpPr>
      </xdr:nvSpPr>
      <xdr:spPr bwMode="auto">
        <a:xfrm rot="5400000" flipH="1">
          <a:off x="685800" y="114300"/>
          <a:ext cx="190500" cy="15240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49</xdr:col>
      <xdr:colOff>85725</xdr:colOff>
      <xdr:row>2</xdr:row>
      <xdr:rowOff>0</xdr:rowOff>
    </xdr:from>
    <xdr:to>
      <xdr:col>55</xdr:col>
      <xdr:colOff>0</xdr:colOff>
      <xdr:row>2</xdr:row>
      <xdr:rowOff>76200</xdr:rowOff>
    </xdr:to>
    <xdr:sp macro="" textlink="">
      <xdr:nvSpPr>
        <xdr:cNvPr id="33015" name="AutoShape 215"/>
        <xdr:cNvSpPr>
          <a:spLocks noChangeArrowheads="1"/>
        </xdr:cNvSpPr>
      </xdr:nvSpPr>
      <xdr:spPr bwMode="auto">
        <a:xfrm>
          <a:off x="4572000" y="285750"/>
          <a:ext cx="485775" cy="7620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56</xdr:col>
      <xdr:colOff>0</xdr:colOff>
      <xdr:row>2</xdr:row>
      <xdr:rowOff>0</xdr:rowOff>
    </xdr:from>
    <xdr:to>
      <xdr:col>61</xdr:col>
      <xdr:colOff>9525</xdr:colOff>
      <xdr:row>2</xdr:row>
      <xdr:rowOff>76200</xdr:rowOff>
    </xdr:to>
    <xdr:sp macro="" textlink="">
      <xdr:nvSpPr>
        <xdr:cNvPr id="33016" name="AutoShape 216"/>
        <xdr:cNvSpPr>
          <a:spLocks noChangeArrowheads="1"/>
        </xdr:cNvSpPr>
      </xdr:nvSpPr>
      <xdr:spPr bwMode="auto">
        <a:xfrm>
          <a:off x="5153025" y="285750"/>
          <a:ext cx="485775" cy="7620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61</xdr:col>
      <xdr:colOff>85725</xdr:colOff>
      <xdr:row>2</xdr:row>
      <xdr:rowOff>0</xdr:rowOff>
    </xdr:from>
    <xdr:to>
      <xdr:col>67</xdr:col>
      <xdr:colOff>9525</xdr:colOff>
      <xdr:row>2</xdr:row>
      <xdr:rowOff>76200</xdr:rowOff>
    </xdr:to>
    <xdr:sp macro="" textlink="">
      <xdr:nvSpPr>
        <xdr:cNvPr id="33017" name="AutoShape 217"/>
        <xdr:cNvSpPr>
          <a:spLocks noChangeArrowheads="1"/>
        </xdr:cNvSpPr>
      </xdr:nvSpPr>
      <xdr:spPr bwMode="auto">
        <a:xfrm>
          <a:off x="5715000" y="285750"/>
          <a:ext cx="485775" cy="7620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67</xdr:col>
      <xdr:colOff>85725</xdr:colOff>
      <xdr:row>2</xdr:row>
      <xdr:rowOff>0</xdr:rowOff>
    </xdr:from>
    <xdr:to>
      <xdr:col>72</xdr:col>
      <xdr:colOff>95250</xdr:colOff>
      <xdr:row>2</xdr:row>
      <xdr:rowOff>76200</xdr:rowOff>
    </xdr:to>
    <xdr:sp macro="" textlink="">
      <xdr:nvSpPr>
        <xdr:cNvPr id="33018" name="AutoShape 218"/>
        <xdr:cNvSpPr>
          <a:spLocks noChangeArrowheads="1"/>
        </xdr:cNvSpPr>
      </xdr:nvSpPr>
      <xdr:spPr bwMode="auto">
        <a:xfrm>
          <a:off x="6276975" y="285750"/>
          <a:ext cx="485775" cy="7620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33809" name="AutoShape 79"/>
        <xdr:cNvSpPr>
          <a:spLocks noChangeArrowheads="1"/>
        </xdr:cNvSpPr>
      </xdr:nvSpPr>
      <xdr:spPr bwMode="auto">
        <a:xfrm rot="5400000" flipH="1">
          <a:off x="685800" y="114300"/>
          <a:ext cx="190500" cy="15240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</xdr:row>
      <xdr:rowOff>0</xdr:rowOff>
    </xdr:from>
    <xdr:to>
      <xdr:col>9</xdr:col>
      <xdr:colOff>0</xdr:colOff>
      <xdr:row>2</xdr:row>
      <xdr:rowOff>0</xdr:rowOff>
    </xdr:to>
    <xdr:sp macro="" textlink="">
      <xdr:nvSpPr>
        <xdr:cNvPr id="41989" name="AutoShape 2"/>
        <xdr:cNvSpPr>
          <a:spLocks noChangeArrowheads="1"/>
        </xdr:cNvSpPr>
      </xdr:nvSpPr>
      <xdr:spPr bwMode="auto">
        <a:xfrm rot="-5400000" flipH="1" flipV="1">
          <a:off x="581025" y="104775"/>
          <a:ext cx="190500" cy="17145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85725</xdr:rowOff>
    </xdr:from>
    <xdr:to>
      <xdr:col>61</xdr:col>
      <xdr:colOff>19050</xdr:colOff>
      <xdr:row>2</xdr:row>
      <xdr:rowOff>0</xdr:rowOff>
    </xdr:to>
    <xdr:sp macro="" textlink="">
      <xdr:nvSpPr>
        <xdr:cNvPr id="41990" name="AutoShape 3"/>
        <xdr:cNvSpPr>
          <a:spLocks noChangeArrowheads="1"/>
        </xdr:cNvSpPr>
      </xdr:nvSpPr>
      <xdr:spPr bwMode="auto">
        <a:xfrm rot="-5400000">
          <a:off x="5576887" y="128588"/>
          <a:ext cx="200025" cy="11430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19050</xdr:colOff>
      <xdr:row>1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43013" name="AutoShape 1"/>
        <xdr:cNvSpPr>
          <a:spLocks noChangeArrowheads="1"/>
        </xdr:cNvSpPr>
      </xdr:nvSpPr>
      <xdr:spPr bwMode="auto">
        <a:xfrm rot="-5400000" flipH="1" flipV="1">
          <a:off x="2295525" y="104775"/>
          <a:ext cx="190500" cy="17145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19050</xdr:colOff>
      <xdr:row>1</xdr:row>
      <xdr:rowOff>0</xdr:rowOff>
    </xdr:from>
    <xdr:to>
      <xdr:col>9</xdr:col>
      <xdr:colOff>0</xdr:colOff>
      <xdr:row>2</xdr:row>
      <xdr:rowOff>0</xdr:rowOff>
    </xdr:to>
    <xdr:sp macro="" textlink="">
      <xdr:nvSpPr>
        <xdr:cNvPr id="43014" name="AutoShape 2"/>
        <xdr:cNvSpPr>
          <a:spLocks noChangeArrowheads="1"/>
        </xdr:cNvSpPr>
      </xdr:nvSpPr>
      <xdr:spPr bwMode="auto">
        <a:xfrm rot="-5400000" flipH="1" flipV="1">
          <a:off x="581025" y="104775"/>
          <a:ext cx="190500" cy="17145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19489" name="AutoShape 1"/>
        <xdr:cNvSpPr>
          <a:spLocks noChangeArrowheads="1"/>
        </xdr:cNvSpPr>
      </xdr:nvSpPr>
      <xdr:spPr bwMode="auto">
        <a:xfrm rot="-5400000" flipH="1" flipV="1">
          <a:off x="385762" y="319088"/>
          <a:ext cx="200025" cy="17145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114300</xdr:colOff>
      <xdr:row>10</xdr:row>
      <xdr:rowOff>0</xdr:rowOff>
    </xdr:to>
    <xdr:sp macro="" textlink="">
      <xdr:nvSpPr>
        <xdr:cNvPr id="19490" name="AutoShape 3"/>
        <xdr:cNvSpPr>
          <a:spLocks noChangeArrowheads="1"/>
        </xdr:cNvSpPr>
      </xdr:nvSpPr>
      <xdr:spPr bwMode="auto">
        <a:xfrm rot="-5400000">
          <a:off x="2438400" y="1590675"/>
          <a:ext cx="190500" cy="11430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13</xdr:row>
      <xdr:rowOff>0</xdr:rowOff>
    </xdr:from>
    <xdr:to>
      <xdr:col>18</xdr:col>
      <xdr:colOff>114300</xdr:colOff>
      <xdr:row>14</xdr:row>
      <xdr:rowOff>0</xdr:rowOff>
    </xdr:to>
    <xdr:sp macro="" textlink="">
      <xdr:nvSpPr>
        <xdr:cNvPr id="19491" name="AutoShape 3"/>
        <xdr:cNvSpPr>
          <a:spLocks noChangeArrowheads="1"/>
        </xdr:cNvSpPr>
      </xdr:nvSpPr>
      <xdr:spPr bwMode="auto">
        <a:xfrm rot="-5400000">
          <a:off x="3390900" y="2381250"/>
          <a:ext cx="190500" cy="11430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114300</xdr:colOff>
      <xdr:row>16</xdr:row>
      <xdr:rowOff>0</xdr:rowOff>
    </xdr:to>
    <xdr:sp macro="" textlink="">
      <xdr:nvSpPr>
        <xdr:cNvPr id="19492" name="AutoShape 3"/>
        <xdr:cNvSpPr>
          <a:spLocks noChangeArrowheads="1"/>
        </xdr:cNvSpPr>
      </xdr:nvSpPr>
      <xdr:spPr bwMode="auto">
        <a:xfrm rot="-5400000">
          <a:off x="3390900" y="2667000"/>
          <a:ext cx="190500" cy="11430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19</xdr:row>
      <xdr:rowOff>0</xdr:rowOff>
    </xdr:from>
    <xdr:to>
      <xdr:col>26</xdr:col>
      <xdr:colOff>114300</xdr:colOff>
      <xdr:row>20</xdr:row>
      <xdr:rowOff>0</xdr:rowOff>
    </xdr:to>
    <xdr:sp macro="" textlink="">
      <xdr:nvSpPr>
        <xdr:cNvPr id="19493" name="AutoShape 3"/>
        <xdr:cNvSpPr>
          <a:spLocks noChangeArrowheads="1"/>
        </xdr:cNvSpPr>
      </xdr:nvSpPr>
      <xdr:spPr bwMode="auto">
        <a:xfrm rot="-5400000">
          <a:off x="4914900" y="3486150"/>
          <a:ext cx="190500" cy="11430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21</xdr:row>
      <xdr:rowOff>0</xdr:rowOff>
    </xdr:from>
    <xdr:to>
      <xdr:col>26</xdr:col>
      <xdr:colOff>114300</xdr:colOff>
      <xdr:row>22</xdr:row>
      <xdr:rowOff>0</xdr:rowOff>
    </xdr:to>
    <xdr:sp macro="" textlink="">
      <xdr:nvSpPr>
        <xdr:cNvPr id="19494" name="AutoShape 3"/>
        <xdr:cNvSpPr>
          <a:spLocks noChangeArrowheads="1"/>
        </xdr:cNvSpPr>
      </xdr:nvSpPr>
      <xdr:spPr bwMode="auto">
        <a:xfrm rot="-5400000">
          <a:off x="4914900" y="3771900"/>
          <a:ext cx="190500" cy="11430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23</xdr:row>
      <xdr:rowOff>0</xdr:rowOff>
    </xdr:from>
    <xdr:to>
      <xdr:col>26</xdr:col>
      <xdr:colOff>114300</xdr:colOff>
      <xdr:row>24</xdr:row>
      <xdr:rowOff>0</xdr:rowOff>
    </xdr:to>
    <xdr:sp macro="" textlink="">
      <xdr:nvSpPr>
        <xdr:cNvPr id="19495" name="AutoShape 3"/>
        <xdr:cNvSpPr>
          <a:spLocks noChangeArrowheads="1"/>
        </xdr:cNvSpPr>
      </xdr:nvSpPr>
      <xdr:spPr bwMode="auto">
        <a:xfrm rot="-5400000">
          <a:off x="4914900" y="4057650"/>
          <a:ext cx="190500" cy="11430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25</xdr:row>
      <xdr:rowOff>0</xdr:rowOff>
    </xdr:from>
    <xdr:to>
      <xdr:col>26</xdr:col>
      <xdr:colOff>114300</xdr:colOff>
      <xdr:row>26</xdr:row>
      <xdr:rowOff>0</xdr:rowOff>
    </xdr:to>
    <xdr:sp macro="" textlink="">
      <xdr:nvSpPr>
        <xdr:cNvPr id="19496" name="AutoShape 3"/>
        <xdr:cNvSpPr>
          <a:spLocks noChangeArrowheads="1"/>
        </xdr:cNvSpPr>
      </xdr:nvSpPr>
      <xdr:spPr bwMode="auto">
        <a:xfrm rot="-5400000">
          <a:off x="4914900" y="4343400"/>
          <a:ext cx="190500" cy="11430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</xdr:row>
      <xdr:rowOff>0</xdr:rowOff>
    </xdr:from>
    <xdr:to>
      <xdr:col>9</xdr:col>
      <xdr:colOff>0</xdr:colOff>
      <xdr:row>2</xdr:row>
      <xdr:rowOff>0</xdr:rowOff>
    </xdr:to>
    <xdr:sp macro="" textlink="">
      <xdr:nvSpPr>
        <xdr:cNvPr id="34833" name="AutoShape 1"/>
        <xdr:cNvSpPr>
          <a:spLocks noChangeArrowheads="1"/>
        </xdr:cNvSpPr>
      </xdr:nvSpPr>
      <xdr:spPr bwMode="auto">
        <a:xfrm rot="-5400000" flipH="1" flipV="1">
          <a:off x="581025" y="104775"/>
          <a:ext cx="190500" cy="17145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66675</xdr:colOff>
      <xdr:row>26</xdr:row>
      <xdr:rowOff>38100</xdr:rowOff>
    </xdr:from>
    <xdr:to>
      <xdr:col>33</xdr:col>
      <xdr:colOff>19050</xdr:colOff>
      <xdr:row>33</xdr:row>
      <xdr:rowOff>38100</xdr:rowOff>
    </xdr:to>
    <xdr:pic>
      <xdr:nvPicPr>
        <xdr:cNvPr id="358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24050" y="2400300"/>
          <a:ext cx="10953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19050</xdr:colOff>
      <xdr:row>1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35873" name="AutoShape 1"/>
        <xdr:cNvSpPr>
          <a:spLocks noChangeArrowheads="1"/>
        </xdr:cNvSpPr>
      </xdr:nvSpPr>
      <xdr:spPr bwMode="auto">
        <a:xfrm rot="-5400000" flipH="1" flipV="1">
          <a:off x="628650" y="104775"/>
          <a:ext cx="190500" cy="17145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57150</xdr:colOff>
      <xdr:row>26</xdr:row>
      <xdr:rowOff>57150</xdr:rowOff>
    </xdr:from>
    <xdr:to>
      <xdr:col>36</xdr:col>
      <xdr:colOff>9525</xdr:colOff>
      <xdr:row>33</xdr:row>
      <xdr:rowOff>57150</xdr:rowOff>
    </xdr:to>
    <xdr:pic>
      <xdr:nvPicPr>
        <xdr:cNvPr id="368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00275" y="2419350"/>
          <a:ext cx="10953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19050</xdr:colOff>
      <xdr:row>1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36897" name="AutoShape 1"/>
        <xdr:cNvSpPr>
          <a:spLocks noChangeArrowheads="1"/>
        </xdr:cNvSpPr>
      </xdr:nvSpPr>
      <xdr:spPr bwMode="auto">
        <a:xfrm rot="-5400000" flipH="1" flipV="1">
          <a:off x="628650" y="104775"/>
          <a:ext cx="190500" cy="17145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47625</xdr:colOff>
      <xdr:row>6</xdr:row>
      <xdr:rowOff>38100</xdr:rowOff>
    </xdr:from>
    <xdr:to>
      <xdr:col>59</xdr:col>
      <xdr:colOff>19050</xdr:colOff>
      <xdr:row>14</xdr:row>
      <xdr:rowOff>28575</xdr:rowOff>
    </xdr:to>
    <xdr:pic>
      <xdr:nvPicPr>
        <xdr:cNvPr id="379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0" y="704850"/>
          <a:ext cx="1209675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19050</xdr:colOff>
      <xdr:row>1</xdr:row>
      <xdr:rowOff>0</xdr:rowOff>
    </xdr:from>
    <xdr:to>
      <xdr:col>12</xdr:col>
      <xdr:colOff>0</xdr:colOff>
      <xdr:row>2</xdr:row>
      <xdr:rowOff>0</xdr:rowOff>
    </xdr:to>
    <xdr:sp macro="" textlink="">
      <xdr:nvSpPr>
        <xdr:cNvPr id="37921" name="AutoShape 1"/>
        <xdr:cNvSpPr>
          <a:spLocks noChangeArrowheads="1"/>
        </xdr:cNvSpPr>
      </xdr:nvSpPr>
      <xdr:spPr bwMode="auto">
        <a:xfrm rot="-5400000" flipH="1" flipV="1">
          <a:off x="819150" y="104775"/>
          <a:ext cx="190500" cy="17145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8</xdr:row>
      <xdr:rowOff>66675</xdr:rowOff>
    </xdr:from>
    <xdr:to>
      <xdr:col>32</xdr:col>
      <xdr:colOff>19050</xdr:colOff>
      <xdr:row>8</xdr:row>
      <xdr:rowOff>66675</xdr:rowOff>
    </xdr:to>
    <xdr:sp macro="" textlink="">
      <xdr:nvSpPr>
        <xdr:cNvPr id="23637" name="Line 4"/>
        <xdr:cNvSpPr>
          <a:spLocks noChangeShapeType="1"/>
        </xdr:cNvSpPr>
      </xdr:nvSpPr>
      <xdr:spPr bwMode="auto">
        <a:xfrm>
          <a:off x="2247900" y="828675"/>
          <a:ext cx="3695700" cy="0"/>
        </a:xfrm>
        <a:prstGeom prst="line">
          <a:avLst/>
        </a:prstGeom>
        <a:noFill/>
        <a:ln w="50800" cmpd="thickThin">
          <a:solidFill>
            <a:srgbClr val="666699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3</xdr:row>
      <xdr:rowOff>85725</xdr:rowOff>
    </xdr:from>
    <xdr:to>
      <xdr:col>3</xdr:col>
      <xdr:colOff>0</xdr:colOff>
      <xdr:row>6</xdr:row>
      <xdr:rowOff>0</xdr:rowOff>
    </xdr:to>
    <xdr:sp macro="" textlink="">
      <xdr:nvSpPr>
        <xdr:cNvPr id="23638" name="AutoShape 79"/>
        <xdr:cNvSpPr>
          <a:spLocks noChangeArrowheads="1"/>
        </xdr:cNvSpPr>
      </xdr:nvSpPr>
      <xdr:spPr bwMode="auto">
        <a:xfrm rot="5400000" flipH="1">
          <a:off x="214312" y="404813"/>
          <a:ext cx="200025" cy="13335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44</xdr:col>
      <xdr:colOff>0</xdr:colOff>
      <xdr:row>2</xdr:row>
      <xdr:rowOff>85725</xdr:rowOff>
    </xdr:from>
    <xdr:to>
      <xdr:col>44</xdr:col>
      <xdr:colOff>114300</xdr:colOff>
      <xdr:row>5</xdr:row>
      <xdr:rowOff>0</xdr:rowOff>
    </xdr:to>
    <xdr:sp macro="" textlink="">
      <xdr:nvSpPr>
        <xdr:cNvPr id="23639" name="AutoShape 79"/>
        <xdr:cNvSpPr>
          <a:spLocks noChangeArrowheads="1"/>
        </xdr:cNvSpPr>
      </xdr:nvSpPr>
      <xdr:spPr bwMode="auto">
        <a:xfrm rot="-5400000">
          <a:off x="7977187" y="319088"/>
          <a:ext cx="200025" cy="11430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44</xdr:col>
      <xdr:colOff>0</xdr:colOff>
      <xdr:row>5</xdr:row>
      <xdr:rowOff>85725</xdr:rowOff>
    </xdr:from>
    <xdr:to>
      <xdr:col>44</xdr:col>
      <xdr:colOff>114300</xdr:colOff>
      <xdr:row>8</xdr:row>
      <xdr:rowOff>0</xdr:rowOff>
    </xdr:to>
    <xdr:sp macro="" textlink="">
      <xdr:nvSpPr>
        <xdr:cNvPr id="23640" name="AutoShape 79"/>
        <xdr:cNvSpPr>
          <a:spLocks noChangeArrowheads="1"/>
        </xdr:cNvSpPr>
      </xdr:nvSpPr>
      <xdr:spPr bwMode="auto">
        <a:xfrm rot="-5400000">
          <a:off x="7977187" y="604838"/>
          <a:ext cx="200025" cy="11430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35</xdr:col>
      <xdr:colOff>0</xdr:colOff>
      <xdr:row>54</xdr:row>
      <xdr:rowOff>85725</xdr:rowOff>
    </xdr:from>
    <xdr:to>
      <xdr:col>35</xdr:col>
      <xdr:colOff>114300</xdr:colOff>
      <xdr:row>57</xdr:row>
      <xdr:rowOff>0</xdr:rowOff>
    </xdr:to>
    <xdr:sp macro="" textlink="">
      <xdr:nvSpPr>
        <xdr:cNvPr id="23641" name="AutoShape 79"/>
        <xdr:cNvSpPr>
          <a:spLocks noChangeArrowheads="1"/>
        </xdr:cNvSpPr>
      </xdr:nvSpPr>
      <xdr:spPr bwMode="auto">
        <a:xfrm rot="-5400000">
          <a:off x="6453187" y="5176838"/>
          <a:ext cx="200025" cy="11430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35</xdr:col>
      <xdr:colOff>0</xdr:colOff>
      <xdr:row>55</xdr:row>
      <xdr:rowOff>0</xdr:rowOff>
    </xdr:from>
    <xdr:to>
      <xdr:col>35</xdr:col>
      <xdr:colOff>133350</xdr:colOff>
      <xdr:row>57</xdr:row>
      <xdr:rowOff>0</xdr:rowOff>
    </xdr:to>
    <xdr:sp macro="" textlink="">
      <xdr:nvSpPr>
        <xdr:cNvPr id="7" name="AutoShape 174"/>
        <xdr:cNvSpPr>
          <a:spLocks noChangeArrowheads="1"/>
        </xdr:cNvSpPr>
      </xdr:nvSpPr>
      <xdr:spPr bwMode="auto">
        <a:xfrm rot="-5400000">
          <a:off x="6448425" y="5172075"/>
          <a:ext cx="190500" cy="13335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47625</xdr:colOff>
      <xdr:row>6</xdr:row>
      <xdr:rowOff>38100</xdr:rowOff>
    </xdr:from>
    <xdr:to>
      <xdr:col>59</xdr:col>
      <xdr:colOff>19050</xdr:colOff>
      <xdr:row>14</xdr:row>
      <xdr:rowOff>28575</xdr:rowOff>
    </xdr:to>
    <xdr:pic>
      <xdr:nvPicPr>
        <xdr:cNvPr id="389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0" y="704850"/>
          <a:ext cx="1209675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19050</xdr:colOff>
      <xdr:row>1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38945" name="AutoShape 1"/>
        <xdr:cNvSpPr>
          <a:spLocks noChangeArrowheads="1"/>
        </xdr:cNvSpPr>
      </xdr:nvSpPr>
      <xdr:spPr bwMode="auto">
        <a:xfrm rot="-5400000" flipH="1" flipV="1">
          <a:off x="628650" y="104775"/>
          <a:ext cx="190500" cy="17145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48</xdr:col>
      <xdr:colOff>57150</xdr:colOff>
      <xdr:row>6</xdr:row>
      <xdr:rowOff>38100</xdr:rowOff>
    </xdr:from>
    <xdr:to>
      <xdr:col>61</xdr:col>
      <xdr:colOff>28575</xdr:colOff>
      <xdr:row>14</xdr:row>
      <xdr:rowOff>28575</xdr:rowOff>
    </xdr:to>
    <xdr:pic>
      <xdr:nvPicPr>
        <xdr:cNvPr id="399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86275" y="704850"/>
          <a:ext cx="1209675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19050</xdr:colOff>
      <xdr:row>1</xdr:row>
      <xdr:rowOff>0</xdr:rowOff>
    </xdr:from>
    <xdr:to>
      <xdr:col>9</xdr:col>
      <xdr:colOff>0</xdr:colOff>
      <xdr:row>2</xdr:row>
      <xdr:rowOff>0</xdr:rowOff>
    </xdr:to>
    <xdr:sp macro="" textlink="">
      <xdr:nvSpPr>
        <xdr:cNvPr id="39969" name="AutoShape 1"/>
        <xdr:cNvSpPr>
          <a:spLocks noChangeArrowheads="1"/>
        </xdr:cNvSpPr>
      </xdr:nvSpPr>
      <xdr:spPr bwMode="auto">
        <a:xfrm rot="-5400000" flipH="1" flipV="1">
          <a:off x="533400" y="104775"/>
          <a:ext cx="190500" cy="17145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48</xdr:col>
      <xdr:colOff>57150</xdr:colOff>
      <xdr:row>6</xdr:row>
      <xdr:rowOff>38100</xdr:rowOff>
    </xdr:from>
    <xdr:to>
      <xdr:col>56</xdr:col>
      <xdr:colOff>9525</xdr:colOff>
      <xdr:row>11</xdr:row>
      <xdr:rowOff>0</xdr:rowOff>
    </xdr:to>
    <xdr:pic>
      <xdr:nvPicPr>
        <xdr:cNvPr id="409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86275" y="704850"/>
          <a:ext cx="714375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19050</xdr:colOff>
      <xdr:row>1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40994" name="AutoShape 1"/>
        <xdr:cNvSpPr>
          <a:spLocks noChangeArrowheads="1"/>
        </xdr:cNvSpPr>
      </xdr:nvSpPr>
      <xdr:spPr bwMode="auto">
        <a:xfrm rot="-5400000" flipH="1" flipV="1">
          <a:off x="628650" y="104775"/>
          <a:ext cx="190500" cy="17145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9</xdr:row>
      <xdr:rowOff>0</xdr:rowOff>
    </xdr:from>
    <xdr:to>
      <xdr:col>18</xdr:col>
      <xdr:colOff>114300</xdr:colOff>
      <xdr:row>10</xdr:row>
      <xdr:rowOff>0</xdr:rowOff>
    </xdr:to>
    <xdr:sp macro="" textlink="">
      <xdr:nvSpPr>
        <xdr:cNvPr id="44043" name="AutoShape 34"/>
        <xdr:cNvSpPr>
          <a:spLocks noChangeArrowheads="1"/>
        </xdr:cNvSpPr>
      </xdr:nvSpPr>
      <xdr:spPr bwMode="auto">
        <a:xfrm rot="-5400000">
          <a:off x="3386137" y="1662113"/>
          <a:ext cx="200025" cy="11430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123825</xdr:colOff>
      <xdr:row>12</xdr:row>
      <xdr:rowOff>0</xdr:rowOff>
    </xdr:to>
    <xdr:sp macro="" textlink="">
      <xdr:nvSpPr>
        <xdr:cNvPr id="44044" name="AutoShape 35"/>
        <xdr:cNvSpPr>
          <a:spLocks noChangeArrowheads="1"/>
        </xdr:cNvSpPr>
      </xdr:nvSpPr>
      <xdr:spPr bwMode="auto">
        <a:xfrm rot="-5400000">
          <a:off x="3390900" y="2019300"/>
          <a:ext cx="200025" cy="123825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2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44045" name="AutoShape 38"/>
        <xdr:cNvSpPr>
          <a:spLocks noChangeArrowheads="1"/>
        </xdr:cNvSpPr>
      </xdr:nvSpPr>
      <xdr:spPr bwMode="auto">
        <a:xfrm rot="-5400000" flipH="1" flipV="1">
          <a:off x="771525" y="333375"/>
          <a:ext cx="190500" cy="17145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31</xdr:col>
      <xdr:colOff>114300</xdr:colOff>
      <xdr:row>4</xdr:row>
      <xdr:rowOff>76200</xdr:rowOff>
    </xdr:from>
    <xdr:to>
      <xdr:col>33</xdr:col>
      <xdr:colOff>47625</xdr:colOff>
      <xdr:row>6</xdr:row>
      <xdr:rowOff>28575</xdr:rowOff>
    </xdr:to>
    <xdr:sp macro="" textlink="">
      <xdr:nvSpPr>
        <xdr:cNvPr id="44046" name="Line 4"/>
        <xdr:cNvSpPr>
          <a:spLocks noChangeShapeType="1"/>
        </xdr:cNvSpPr>
      </xdr:nvSpPr>
      <xdr:spPr bwMode="auto">
        <a:xfrm flipH="1">
          <a:off x="6019800" y="752475"/>
          <a:ext cx="314325" cy="276225"/>
        </a:xfrm>
        <a:prstGeom prst="line">
          <a:avLst/>
        </a:prstGeom>
        <a:noFill/>
        <a:ln w="28575">
          <a:solidFill>
            <a:srgbClr val="CCFFCC"/>
          </a:solidFill>
          <a:round/>
          <a:headEnd/>
          <a:tailEnd/>
        </a:ln>
      </xdr:spPr>
    </xdr:sp>
    <xdr:clientData/>
  </xdr:twoCellAnchor>
  <xdr:twoCellAnchor>
    <xdr:from>
      <xdr:col>31</xdr:col>
      <xdr:colOff>152400</xdr:colOff>
      <xdr:row>4</xdr:row>
      <xdr:rowOff>123825</xdr:rowOff>
    </xdr:from>
    <xdr:to>
      <xdr:col>33</xdr:col>
      <xdr:colOff>85725</xdr:colOff>
      <xdr:row>6</xdr:row>
      <xdr:rowOff>76200</xdr:rowOff>
    </xdr:to>
    <xdr:sp macro="" textlink="">
      <xdr:nvSpPr>
        <xdr:cNvPr id="44047" name="Line 5"/>
        <xdr:cNvSpPr>
          <a:spLocks noChangeShapeType="1"/>
        </xdr:cNvSpPr>
      </xdr:nvSpPr>
      <xdr:spPr bwMode="auto">
        <a:xfrm flipH="1">
          <a:off x="6057900" y="800100"/>
          <a:ext cx="314325" cy="276225"/>
        </a:xfrm>
        <a:prstGeom prst="line">
          <a:avLst/>
        </a:prstGeom>
        <a:noFill/>
        <a:ln w="28575">
          <a:solidFill>
            <a:srgbClr val="CCFFCC"/>
          </a:solidFill>
          <a:round/>
          <a:headEnd/>
          <a:tailEnd/>
        </a:ln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</xdr:row>
      <xdr:rowOff>0</xdr:rowOff>
    </xdr:from>
    <xdr:to>
      <xdr:col>9</xdr:col>
      <xdr:colOff>0</xdr:colOff>
      <xdr:row>2</xdr:row>
      <xdr:rowOff>0</xdr:rowOff>
    </xdr:to>
    <xdr:sp macro="" textlink="">
      <xdr:nvSpPr>
        <xdr:cNvPr id="45061" name="AutoShape 2"/>
        <xdr:cNvSpPr>
          <a:spLocks noChangeArrowheads="1"/>
        </xdr:cNvSpPr>
      </xdr:nvSpPr>
      <xdr:spPr bwMode="auto">
        <a:xfrm rot="-5400000" flipH="1" flipV="1">
          <a:off x="581025" y="104775"/>
          <a:ext cx="190500" cy="17145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28</xdr:row>
      <xdr:rowOff>0</xdr:rowOff>
    </xdr:from>
    <xdr:to>
      <xdr:col>66</xdr:col>
      <xdr:colOff>66675</xdr:colOff>
      <xdr:row>112</xdr:row>
      <xdr:rowOff>9525</xdr:rowOff>
    </xdr:to>
    <xdr:sp macro="" textlink="">
      <xdr:nvSpPr>
        <xdr:cNvPr id="45058" name="Text Box 2"/>
        <xdr:cNvSpPr txBox="1">
          <a:spLocks noChangeArrowheads="1"/>
        </xdr:cNvSpPr>
      </xdr:nvSpPr>
      <xdr:spPr bwMode="auto">
        <a:xfrm>
          <a:off x="95250" y="2762250"/>
          <a:ext cx="6162675" cy="7248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fr-FR" sz="13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Nous soussignés M. xxxxxxxxx représentant la société xxxxxxxxx attestons que M. xxxxxxxxx né(e) le 00/00/0000 à xxxxxxxxx et demeurant à xxxxxxxxx  est embouché(e) dans notre société depuis 00/00/0000 en qualité de xxxxxxxxx.</a:t>
          </a:r>
        </a:p>
        <a:p>
          <a:pPr algn="l" rtl="0">
            <a:defRPr sz="1000"/>
          </a:pPr>
          <a:endParaRPr lang="fr-FR" sz="13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3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Nous délivrons cette attestation à M. xxxxxxxxx pour servir et valoir ce que de droit.</a:t>
          </a:r>
        </a:p>
        <a:p>
          <a:pPr algn="l" rtl="0">
            <a:defRPr sz="1000"/>
          </a:pPr>
          <a:endParaRPr lang="fr-FR" sz="13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400"/>
            </a:lnSpc>
            <a:defRPr sz="1000"/>
          </a:pPr>
          <a:endParaRPr lang="fr-FR" sz="13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13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400"/>
            </a:lnSpc>
            <a:defRPr sz="1000"/>
          </a:pPr>
          <a:endParaRPr lang="fr-FR" sz="13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13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400"/>
            </a:lnSpc>
            <a:defRPr sz="1000"/>
          </a:pPr>
          <a:endParaRPr lang="fr-FR" sz="13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13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3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                                                                     </a:t>
          </a:r>
          <a:r>
            <a:rPr lang="fr-FR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Singature</a:t>
          </a:r>
          <a:endParaRPr lang="fr-FR" sz="13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400"/>
            </a:lnSpc>
            <a:defRPr sz="1000"/>
          </a:pPr>
          <a:endParaRPr lang="fr-FR" sz="13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400"/>
            </a:lnSpc>
            <a:defRPr sz="1000"/>
          </a:pPr>
          <a:r>
            <a:rPr lang="fr-FR" sz="13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lnSpc>
              <a:spcPts val="1400"/>
            </a:lnSpc>
            <a:defRPr sz="1000"/>
          </a:pPr>
          <a:r>
            <a:rPr lang="fr-FR" sz="13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</xdr:row>
      <xdr:rowOff>0</xdr:rowOff>
    </xdr:from>
    <xdr:to>
      <xdr:col>9</xdr:col>
      <xdr:colOff>0</xdr:colOff>
      <xdr:row>2</xdr:row>
      <xdr:rowOff>0</xdr:rowOff>
    </xdr:to>
    <xdr:sp macro="" textlink="">
      <xdr:nvSpPr>
        <xdr:cNvPr id="46085" name="AutoShape 2"/>
        <xdr:cNvSpPr>
          <a:spLocks noChangeArrowheads="1"/>
        </xdr:cNvSpPr>
      </xdr:nvSpPr>
      <xdr:spPr bwMode="auto">
        <a:xfrm rot="-5400000" flipH="1" flipV="1">
          <a:off x="581025" y="104775"/>
          <a:ext cx="190500" cy="17145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85725</xdr:colOff>
      <xdr:row>28</xdr:row>
      <xdr:rowOff>0</xdr:rowOff>
    </xdr:from>
    <xdr:to>
      <xdr:col>66</xdr:col>
      <xdr:colOff>57150</xdr:colOff>
      <xdr:row>112</xdr:row>
      <xdr:rowOff>9525</xdr:rowOff>
    </xdr:to>
    <xdr:sp macro="" textlink="">
      <xdr:nvSpPr>
        <xdr:cNvPr id="46082" name="Text Box 2"/>
        <xdr:cNvSpPr txBox="1">
          <a:spLocks noChangeArrowheads="1"/>
        </xdr:cNvSpPr>
      </xdr:nvSpPr>
      <xdr:spPr bwMode="auto">
        <a:xfrm>
          <a:off x="85725" y="2762250"/>
          <a:ext cx="6162675" cy="7248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fr-FR" sz="13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Nous soussignés M. xxxxxxxxx représentant la société xxxxxxxxx cerftions avoir compté parmi notre effectif M. xxxxxxxxx né le 00/00/0000 à xxxxxxxxx et demeurant à xxxxxxxxx et ce du 00/00/000 au 00/00/000 en qualité de xxxxxxxxx.</a:t>
          </a:r>
        </a:p>
        <a:p>
          <a:pPr algn="l" rtl="0">
            <a:defRPr sz="1000"/>
          </a:pPr>
          <a:endParaRPr lang="fr-FR" sz="13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3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Nous délivrons ce certificat à M. xxxxxxxxx pour servir et valoir ce que de droit.</a:t>
          </a: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                                                                      </a:t>
          </a:r>
          <a:r>
            <a:rPr lang="fr-FR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Signature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50</xdr:row>
      <xdr:rowOff>38100</xdr:rowOff>
    </xdr:from>
    <xdr:to>
      <xdr:col>12</xdr:col>
      <xdr:colOff>0</xdr:colOff>
      <xdr:row>51</xdr:row>
      <xdr:rowOff>0</xdr:rowOff>
    </xdr:to>
    <xdr:sp macro="" textlink="">
      <xdr:nvSpPr>
        <xdr:cNvPr id="26625" name="Text Box 1"/>
        <xdr:cNvSpPr txBox="1">
          <a:spLocks noChangeArrowheads="1"/>
        </xdr:cNvSpPr>
      </xdr:nvSpPr>
      <xdr:spPr bwMode="auto">
        <a:xfrm>
          <a:off x="1000125" y="4943475"/>
          <a:ext cx="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fr-FR" sz="900" b="0" i="0" strike="noStrike">
              <a:solidFill>
                <a:srgbClr val="000000"/>
              </a:solidFill>
              <a:latin typeface="Arial"/>
              <a:cs typeface="Arial"/>
            </a:rPr>
            <a:t>(1)</a:t>
          </a: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51</xdr:row>
      <xdr:rowOff>19050</xdr:rowOff>
    </xdr:from>
    <xdr:to>
      <xdr:col>12</xdr:col>
      <xdr:colOff>0</xdr:colOff>
      <xdr:row>52</xdr:row>
      <xdr:rowOff>0</xdr:rowOff>
    </xdr:to>
    <xdr:sp macro="" textlink="">
      <xdr:nvSpPr>
        <xdr:cNvPr id="26626" name="Text Box 2"/>
        <xdr:cNvSpPr txBox="1">
          <a:spLocks noChangeArrowheads="1"/>
        </xdr:cNvSpPr>
      </xdr:nvSpPr>
      <xdr:spPr bwMode="auto">
        <a:xfrm>
          <a:off x="1000125" y="5067300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fr-FR" sz="900" b="0" i="0" strike="noStrike">
              <a:solidFill>
                <a:srgbClr val="000000"/>
              </a:solidFill>
              <a:latin typeface="Arial"/>
              <a:cs typeface="Arial"/>
            </a:rPr>
            <a:t>(2)</a:t>
          </a: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57150</xdr:colOff>
      <xdr:row>0</xdr:row>
      <xdr:rowOff>85725</xdr:rowOff>
    </xdr:from>
    <xdr:to>
      <xdr:col>6</xdr:col>
      <xdr:colOff>0</xdr:colOff>
      <xdr:row>2</xdr:row>
      <xdr:rowOff>0</xdr:rowOff>
    </xdr:to>
    <xdr:sp macro="" textlink="">
      <xdr:nvSpPr>
        <xdr:cNvPr id="26707" name="AutoShape 79"/>
        <xdr:cNvSpPr>
          <a:spLocks noChangeArrowheads="1"/>
        </xdr:cNvSpPr>
      </xdr:nvSpPr>
      <xdr:spPr bwMode="auto">
        <a:xfrm rot="5400000" flipH="1">
          <a:off x="261937" y="119063"/>
          <a:ext cx="200025" cy="13335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63</xdr:col>
      <xdr:colOff>0</xdr:colOff>
      <xdr:row>1</xdr:row>
      <xdr:rowOff>0</xdr:rowOff>
    </xdr:from>
    <xdr:to>
      <xdr:col>64</xdr:col>
      <xdr:colOff>19050</xdr:colOff>
      <xdr:row>2</xdr:row>
      <xdr:rowOff>9525</xdr:rowOff>
    </xdr:to>
    <xdr:sp macro="" textlink="">
      <xdr:nvSpPr>
        <xdr:cNvPr id="26708" name="AutoShape 79"/>
        <xdr:cNvSpPr>
          <a:spLocks noChangeArrowheads="1"/>
        </xdr:cNvSpPr>
      </xdr:nvSpPr>
      <xdr:spPr bwMode="auto">
        <a:xfrm rot="-5400000">
          <a:off x="5815012" y="138113"/>
          <a:ext cx="200025" cy="11430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85725</xdr:rowOff>
    </xdr:from>
    <xdr:to>
      <xdr:col>41</xdr:col>
      <xdr:colOff>19050</xdr:colOff>
      <xdr:row>2</xdr:row>
      <xdr:rowOff>0</xdr:rowOff>
    </xdr:to>
    <xdr:sp macro="" textlink="">
      <xdr:nvSpPr>
        <xdr:cNvPr id="26709" name="AutoShape 79"/>
        <xdr:cNvSpPr>
          <a:spLocks noChangeArrowheads="1"/>
        </xdr:cNvSpPr>
      </xdr:nvSpPr>
      <xdr:spPr bwMode="auto">
        <a:xfrm rot="-5400000">
          <a:off x="3624262" y="128588"/>
          <a:ext cx="200025" cy="11430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29</xdr:row>
      <xdr:rowOff>219075</xdr:rowOff>
    </xdr:from>
    <xdr:to>
      <xdr:col>1</xdr:col>
      <xdr:colOff>171450</xdr:colOff>
      <xdr:row>36</xdr:row>
      <xdr:rowOff>0</xdr:rowOff>
    </xdr:to>
    <xdr:sp macro="" textlink="">
      <xdr:nvSpPr>
        <xdr:cNvPr id="25601" name="Text Box 1"/>
        <xdr:cNvSpPr txBox="1">
          <a:spLocks noChangeArrowheads="1"/>
        </xdr:cNvSpPr>
      </xdr:nvSpPr>
      <xdr:spPr bwMode="auto">
        <a:xfrm>
          <a:off x="19050" y="6543675"/>
          <a:ext cx="152400" cy="1362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18288" rIns="27432" bIns="0" anchor="ctr" upright="1"/>
        <a:lstStyle/>
        <a:p>
          <a:pPr algn="r" rtl="1">
            <a:defRPr sz="1000"/>
          </a:pPr>
          <a:r>
            <a:rPr lang="fr-FR" sz="700" b="1" i="0" strike="noStrike">
              <a:solidFill>
                <a:srgbClr val="000000"/>
              </a:solidFill>
              <a:latin typeface="Arial"/>
              <a:cs typeface="Arial"/>
            </a:rPr>
            <a:t>Imp CNAS 04/200 - DAC02</a:t>
          </a:r>
        </a:p>
      </xdr:txBody>
    </xdr:sp>
    <xdr:clientData/>
  </xdr:twoCellAnchor>
  <xdr:twoCellAnchor>
    <xdr:from>
      <xdr:col>4</xdr:col>
      <xdr:colOff>114300</xdr:colOff>
      <xdr:row>0</xdr:row>
      <xdr:rowOff>85725</xdr:rowOff>
    </xdr:from>
    <xdr:to>
      <xdr:col>5</xdr:col>
      <xdr:colOff>0</xdr:colOff>
      <xdr:row>2</xdr:row>
      <xdr:rowOff>0</xdr:rowOff>
    </xdr:to>
    <xdr:sp macro="" textlink="">
      <xdr:nvSpPr>
        <xdr:cNvPr id="25650" name="AutoShape 79"/>
        <xdr:cNvSpPr>
          <a:spLocks noChangeArrowheads="1"/>
        </xdr:cNvSpPr>
      </xdr:nvSpPr>
      <xdr:spPr bwMode="auto">
        <a:xfrm rot="5400000" flipH="1">
          <a:off x="823912" y="119063"/>
          <a:ext cx="200025" cy="13335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23</xdr:col>
      <xdr:colOff>0</xdr:colOff>
      <xdr:row>0</xdr:row>
      <xdr:rowOff>85725</xdr:rowOff>
    </xdr:from>
    <xdr:to>
      <xdr:col>23</xdr:col>
      <xdr:colOff>114300</xdr:colOff>
      <xdr:row>2</xdr:row>
      <xdr:rowOff>0</xdr:rowOff>
    </xdr:to>
    <xdr:sp macro="" textlink="">
      <xdr:nvSpPr>
        <xdr:cNvPr id="25651" name="AutoShape 79"/>
        <xdr:cNvSpPr>
          <a:spLocks noChangeArrowheads="1"/>
        </xdr:cNvSpPr>
      </xdr:nvSpPr>
      <xdr:spPr bwMode="auto">
        <a:xfrm rot="-5400000">
          <a:off x="5605462" y="128588"/>
          <a:ext cx="200025" cy="11430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180975</xdr:colOff>
      <xdr:row>8</xdr:row>
      <xdr:rowOff>66675</xdr:rowOff>
    </xdr:from>
    <xdr:to>
      <xdr:col>33</xdr:col>
      <xdr:colOff>66675</xdr:colOff>
      <xdr:row>8</xdr:row>
      <xdr:rowOff>66675</xdr:rowOff>
    </xdr:to>
    <xdr:sp macro="" textlink="">
      <xdr:nvSpPr>
        <xdr:cNvPr id="27713" name="Line 2"/>
        <xdr:cNvSpPr>
          <a:spLocks noChangeShapeType="1"/>
        </xdr:cNvSpPr>
      </xdr:nvSpPr>
      <xdr:spPr bwMode="auto">
        <a:xfrm>
          <a:off x="2305050" y="828675"/>
          <a:ext cx="3695700" cy="0"/>
        </a:xfrm>
        <a:prstGeom prst="line">
          <a:avLst/>
        </a:prstGeom>
        <a:noFill/>
        <a:ln w="50800" cmpd="thickThin">
          <a:solidFill>
            <a:srgbClr val="666699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4</xdr:row>
      <xdr:rowOff>0</xdr:rowOff>
    </xdr:from>
    <xdr:to>
      <xdr:col>4</xdr:col>
      <xdr:colOff>9525</xdr:colOff>
      <xdr:row>6</xdr:row>
      <xdr:rowOff>0</xdr:rowOff>
    </xdr:to>
    <xdr:sp macro="" textlink="">
      <xdr:nvSpPr>
        <xdr:cNvPr id="27714" name="AutoShape 79"/>
        <xdr:cNvSpPr>
          <a:spLocks noChangeArrowheads="1"/>
        </xdr:cNvSpPr>
      </xdr:nvSpPr>
      <xdr:spPr bwMode="auto">
        <a:xfrm rot="5400000" flipH="1">
          <a:off x="223838" y="404812"/>
          <a:ext cx="190500" cy="142875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44</xdr:col>
      <xdr:colOff>0</xdr:colOff>
      <xdr:row>2</xdr:row>
      <xdr:rowOff>85725</xdr:rowOff>
    </xdr:from>
    <xdr:to>
      <xdr:col>44</xdr:col>
      <xdr:colOff>114300</xdr:colOff>
      <xdr:row>5</xdr:row>
      <xdr:rowOff>0</xdr:rowOff>
    </xdr:to>
    <xdr:sp macro="" textlink="">
      <xdr:nvSpPr>
        <xdr:cNvPr id="27715" name="AutoShape 79"/>
        <xdr:cNvSpPr>
          <a:spLocks noChangeArrowheads="1"/>
        </xdr:cNvSpPr>
      </xdr:nvSpPr>
      <xdr:spPr bwMode="auto">
        <a:xfrm rot="-5400000">
          <a:off x="7986712" y="319088"/>
          <a:ext cx="200025" cy="11430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44</xdr:col>
      <xdr:colOff>0</xdr:colOff>
      <xdr:row>5</xdr:row>
      <xdr:rowOff>85725</xdr:rowOff>
    </xdr:from>
    <xdr:to>
      <xdr:col>44</xdr:col>
      <xdr:colOff>114300</xdr:colOff>
      <xdr:row>8</xdr:row>
      <xdr:rowOff>0</xdr:rowOff>
    </xdr:to>
    <xdr:sp macro="" textlink="">
      <xdr:nvSpPr>
        <xdr:cNvPr id="27716" name="AutoShape 79"/>
        <xdr:cNvSpPr>
          <a:spLocks noChangeArrowheads="1"/>
        </xdr:cNvSpPr>
      </xdr:nvSpPr>
      <xdr:spPr bwMode="auto">
        <a:xfrm rot="-5400000">
          <a:off x="7986712" y="604838"/>
          <a:ext cx="200025" cy="11430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3</xdr:row>
      <xdr:rowOff>171450</xdr:rowOff>
    </xdr:from>
    <xdr:to>
      <xdr:col>67</xdr:col>
      <xdr:colOff>76200</xdr:colOff>
      <xdr:row>6</xdr:row>
      <xdr:rowOff>19050</xdr:rowOff>
    </xdr:to>
    <xdr:pic>
      <xdr:nvPicPr>
        <xdr:cNvPr id="287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00" y="552450"/>
          <a:ext cx="6477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47625</xdr:colOff>
      <xdr:row>1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8723" name="AutoShape 79"/>
        <xdr:cNvSpPr>
          <a:spLocks noChangeArrowheads="1"/>
        </xdr:cNvSpPr>
      </xdr:nvSpPr>
      <xdr:spPr bwMode="auto">
        <a:xfrm rot="5400000" flipH="1">
          <a:off x="404813" y="119062"/>
          <a:ext cx="190500" cy="142875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57</xdr:col>
      <xdr:colOff>0</xdr:colOff>
      <xdr:row>0</xdr:row>
      <xdr:rowOff>85725</xdr:rowOff>
    </xdr:from>
    <xdr:to>
      <xdr:col>58</xdr:col>
      <xdr:colOff>19050</xdr:colOff>
      <xdr:row>2</xdr:row>
      <xdr:rowOff>0</xdr:rowOff>
    </xdr:to>
    <xdr:sp macro="" textlink="">
      <xdr:nvSpPr>
        <xdr:cNvPr id="28724" name="AutoShape 79"/>
        <xdr:cNvSpPr>
          <a:spLocks noChangeArrowheads="1"/>
        </xdr:cNvSpPr>
      </xdr:nvSpPr>
      <xdr:spPr bwMode="auto">
        <a:xfrm rot="-5400000">
          <a:off x="5291137" y="128588"/>
          <a:ext cx="200025" cy="11430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0</xdr:row>
      <xdr:rowOff>85725</xdr:rowOff>
    </xdr:from>
    <xdr:to>
      <xdr:col>6</xdr:col>
      <xdr:colOff>0</xdr:colOff>
      <xdr:row>2</xdr:row>
      <xdr:rowOff>0</xdr:rowOff>
    </xdr:to>
    <xdr:sp macro="" textlink="">
      <xdr:nvSpPr>
        <xdr:cNvPr id="29756" name="AutoShape 79"/>
        <xdr:cNvSpPr>
          <a:spLocks noChangeArrowheads="1"/>
        </xdr:cNvSpPr>
      </xdr:nvSpPr>
      <xdr:spPr bwMode="auto">
        <a:xfrm rot="5400000" flipH="1">
          <a:off x="738187" y="119063"/>
          <a:ext cx="200025" cy="13335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17</xdr:col>
      <xdr:colOff>47625</xdr:colOff>
      <xdr:row>0</xdr:row>
      <xdr:rowOff>85725</xdr:rowOff>
    </xdr:from>
    <xdr:to>
      <xdr:col>18</xdr:col>
      <xdr:colOff>0</xdr:colOff>
      <xdr:row>2</xdr:row>
      <xdr:rowOff>0</xdr:rowOff>
    </xdr:to>
    <xdr:sp macro="" textlink="">
      <xdr:nvSpPr>
        <xdr:cNvPr id="29757" name="AutoShape 79"/>
        <xdr:cNvSpPr>
          <a:spLocks noChangeArrowheads="1"/>
        </xdr:cNvSpPr>
      </xdr:nvSpPr>
      <xdr:spPr bwMode="auto">
        <a:xfrm rot="5400000" flipH="1">
          <a:off x="2909887" y="119063"/>
          <a:ext cx="200025" cy="13335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104775</xdr:colOff>
      <xdr:row>0</xdr:row>
      <xdr:rowOff>85725</xdr:rowOff>
    </xdr:from>
    <xdr:to>
      <xdr:col>16</xdr:col>
      <xdr:colOff>0</xdr:colOff>
      <xdr:row>2</xdr:row>
      <xdr:rowOff>0</xdr:rowOff>
    </xdr:to>
    <xdr:sp macro="" textlink="">
      <xdr:nvSpPr>
        <xdr:cNvPr id="30760" name="AutoShape 79"/>
        <xdr:cNvSpPr>
          <a:spLocks noChangeArrowheads="1"/>
        </xdr:cNvSpPr>
      </xdr:nvSpPr>
      <xdr:spPr bwMode="auto">
        <a:xfrm rot="5400000" flipH="1">
          <a:off x="2976562" y="119063"/>
          <a:ext cx="200025" cy="13335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85725</xdr:colOff>
      <xdr:row>0</xdr:row>
      <xdr:rowOff>85725</xdr:rowOff>
    </xdr:from>
    <xdr:to>
      <xdr:col>5</xdr:col>
      <xdr:colOff>0</xdr:colOff>
      <xdr:row>2</xdr:row>
      <xdr:rowOff>0</xdr:rowOff>
    </xdr:to>
    <xdr:sp macro="" textlink="">
      <xdr:nvSpPr>
        <xdr:cNvPr id="30761" name="AutoShape 79"/>
        <xdr:cNvSpPr>
          <a:spLocks noChangeArrowheads="1"/>
        </xdr:cNvSpPr>
      </xdr:nvSpPr>
      <xdr:spPr bwMode="auto">
        <a:xfrm rot="5400000" flipH="1">
          <a:off x="585787" y="119063"/>
          <a:ext cx="200025" cy="13335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9</xdr:row>
      <xdr:rowOff>0</xdr:rowOff>
    </xdr:from>
    <xdr:to>
      <xdr:col>22</xdr:col>
      <xdr:colOff>114300</xdr:colOff>
      <xdr:row>10</xdr:row>
      <xdr:rowOff>0</xdr:rowOff>
    </xdr:to>
    <xdr:sp macro="" textlink="">
      <xdr:nvSpPr>
        <xdr:cNvPr id="21530" name="AutoShape 79"/>
        <xdr:cNvSpPr>
          <a:spLocks noChangeArrowheads="1"/>
        </xdr:cNvSpPr>
      </xdr:nvSpPr>
      <xdr:spPr bwMode="auto">
        <a:xfrm rot="-5400000">
          <a:off x="4148137" y="1671638"/>
          <a:ext cx="200025" cy="11430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11</xdr:row>
      <xdr:rowOff>0</xdr:rowOff>
    </xdr:from>
    <xdr:to>
      <xdr:col>22</xdr:col>
      <xdr:colOff>114300</xdr:colOff>
      <xdr:row>12</xdr:row>
      <xdr:rowOff>0</xdr:rowOff>
    </xdr:to>
    <xdr:sp macro="" textlink="">
      <xdr:nvSpPr>
        <xdr:cNvPr id="21531" name="AutoShape 79"/>
        <xdr:cNvSpPr>
          <a:spLocks noChangeArrowheads="1"/>
        </xdr:cNvSpPr>
      </xdr:nvSpPr>
      <xdr:spPr bwMode="auto">
        <a:xfrm rot="-5400000">
          <a:off x="4148137" y="2033588"/>
          <a:ext cx="200025" cy="11430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13</xdr:row>
      <xdr:rowOff>0</xdr:rowOff>
    </xdr:from>
    <xdr:to>
      <xdr:col>22</xdr:col>
      <xdr:colOff>114300</xdr:colOff>
      <xdr:row>14</xdr:row>
      <xdr:rowOff>0</xdr:rowOff>
    </xdr:to>
    <xdr:sp macro="" textlink="">
      <xdr:nvSpPr>
        <xdr:cNvPr id="21532" name="AutoShape 79"/>
        <xdr:cNvSpPr>
          <a:spLocks noChangeArrowheads="1"/>
        </xdr:cNvSpPr>
      </xdr:nvSpPr>
      <xdr:spPr bwMode="auto">
        <a:xfrm rot="-5400000">
          <a:off x="4148137" y="2433638"/>
          <a:ext cx="200025" cy="11430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114300</xdr:colOff>
      <xdr:row>16</xdr:row>
      <xdr:rowOff>0</xdr:rowOff>
    </xdr:to>
    <xdr:sp macro="" textlink="">
      <xdr:nvSpPr>
        <xdr:cNvPr id="21533" name="AutoShape 79"/>
        <xdr:cNvSpPr>
          <a:spLocks noChangeArrowheads="1"/>
        </xdr:cNvSpPr>
      </xdr:nvSpPr>
      <xdr:spPr bwMode="auto">
        <a:xfrm rot="-5400000">
          <a:off x="4148137" y="2795588"/>
          <a:ext cx="200025" cy="114300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1534" name="AutoShape 79"/>
        <xdr:cNvSpPr>
          <a:spLocks noChangeArrowheads="1"/>
        </xdr:cNvSpPr>
      </xdr:nvSpPr>
      <xdr:spPr bwMode="auto">
        <a:xfrm rot="5400000" flipH="1">
          <a:off x="590550" y="352425"/>
          <a:ext cx="200025" cy="142875"/>
        </a:xfrm>
        <a:prstGeom prst="flowChartMerge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4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2:AW49"/>
  <sheetViews>
    <sheetView view="pageBreakPreview" topLeftCell="A5" zoomScaleSheetLayoutView="100" workbookViewId="0">
      <selection activeCell="I19" sqref="I19"/>
    </sheetView>
  </sheetViews>
  <sheetFormatPr baseColWidth="10" defaultColWidth="2.140625" defaultRowHeight="12.75" x14ac:dyDescent="0.2"/>
  <cols>
    <col min="1" max="16384" width="2.140625" style="1"/>
  </cols>
  <sheetData>
    <row r="2" spans="1:47" ht="12.75" customHeight="1" x14ac:dyDescent="0.2">
      <c r="B2" s="701" t="s">
        <v>405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701"/>
      <c r="R2" s="701"/>
      <c r="S2" s="701"/>
      <c r="T2" s="701"/>
      <c r="U2" s="701"/>
      <c r="V2" s="701"/>
      <c r="W2" s="701"/>
      <c r="X2" s="701"/>
      <c r="Y2" s="701"/>
      <c r="Z2" s="701"/>
      <c r="AA2" s="701"/>
      <c r="AB2" s="701"/>
      <c r="AC2" s="701"/>
      <c r="AD2" s="701"/>
      <c r="AE2" s="701"/>
      <c r="AF2" s="701"/>
      <c r="AG2" s="701"/>
      <c r="AH2" s="701"/>
      <c r="AI2" s="701"/>
      <c r="AJ2" s="701"/>
      <c r="AK2" s="701"/>
      <c r="AL2" s="701"/>
      <c r="AM2" s="701"/>
      <c r="AN2" s="701"/>
      <c r="AO2" s="701"/>
      <c r="AP2" s="701"/>
      <c r="AQ2" s="701"/>
      <c r="AR2" s="701"/>
      <c r="AS2" s="701"/>
      <c r="AT2" s="701"/>
    </row>
    <row r="3" spans="1:47" ht="12" customHeight="1" x14ac:dyDescent="0.2"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701"/>
      <c r="T3" s="701"/>
      <c r="U3" s="701"/>
      <c r="V3" s="701"/>
      <c r="W3" s="701"/>
      <c r="X3" s="701"/>
      <c r="Y3" s="701"/>
      <c r="Z3" s="701"/>
      <c r="AA3" s="701"/>
      <c r="AB3" s="701"/>
      <c r="AC3" s="701"/>
      <c r="AD3" s="701"/>
      <c r="AE3" s="701"/>
      <c r="AF3" s="701"/>
      <c r="AG3" s="701"/>
      <c r="AH3" s="701"/>
      <c r="AI3" s="701"/>
      <c r="AJ3" s="701"/>
      <c r="AK3" s="701"/>
      <c r="AL3" s="701"/>
      <c r="AM3" s="701"/>
      <c r="AN3" s="701"/>
      <c r="AO3" s="701"/>
      <c r="AP3" s="701"/>
      <c r="AQ3" s="701"/>
      <c r="AR3" s="701"/>
      <c r="AS3" s="701"/>
      <c r="AT3" s="701"/>
    </row>
    <row r="4" spans="1:47" ht="12.75" customHeight="1" x14ac:dyDescent="0.2">
      <c r="B4" s="702" t="s">
        <v>656</v>
      </c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  <c r="O4" s="702"/>
      <c r="P4" s="702"/>
      <c r="Q4" s="702"/>
      <c r="R4" s="702"/>
      <c r="S4" s="702"/>
      <c r="T4" s="702"/>
      <c r="U4" s="702"/>
      <c r="V4" s="702"/>
      <c r="W4" s="702"/>
      <c r="X4" s="702"/>
      <c r="Y4" s="702"/>
      <c r="Z4" s="702"/>
      <c r="AA4" s="702"/>
      <c r="AB4" s="702"/>
      <c r="AC4" s="702"/>
      <c r="AD4" s="702"/>
      <c r="AE4" s="702"/>
      <c r="AF4" s="702"/>
      <c r="AG4" s="702"/>
      <c r="AH4" s="702"/>
      <c r="AI4" s="702"/>
      <c r="AJ4" s="702"/>
      <c r="AK4" s="702"/>
      <c r="AL4" s="702"/>
      <c r="AM4" s="702"/>
      <c r="AN4" s="702"/>
      <c r="AO4" s="702"/>
      <c r="AP4" s="702"/>
      <c r="AQ4" s="702"/>
      <c r="AR4" s="702"/>
      <c r="AS4" s="702"/>
      <c r="AT4" s="702"/>
    </row>
    <row r="5" spans="1:47" ht="12.75" customHeight="1" x14ac:dyDescent="0.2"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4"/>
      <c r="U5" s="683" t="s">
        <v>773</v>
      </c>
      <c r="V5" s="683"/>
      <c r="W5" s="683"/>
      <c r="X5" s="683"/>
      <c r="Y5" s="683"/>
      <c r="Z5" s="683"/>
      <c r="AA5" s="683"/>
      <c r="AB5" s="634"/>
      <c r="AC5" s="634"/>
      <c r="AD5" s="634"/>
      <c r="AE5" s="634"/>
      <c r="AF5" s="634"/>
      <c r="AG5" s="634"/>
      <c r="AH5" s="634"/>
      <c r="AI5" s="634"/>
      <c r="AJ5" s="634"/>
      <c r="AK5" s="706">
        <f ca="1">TODAY()</f>
        <v>44282</v>
      </c>
      <c r="AL5" s="707"/>
      <c r="AM5" s="707"/>
      <c r="AN5" s="707"/>
      <c r="AO5" s="707"/>
      <c r="AP5" s="707"/>
      <c r="AQ5" s="707"/>
      <c r="AR5" s="707"/>
      <c r="AS5" s="707"/>
      <c r="AT5" s="707"/>
    </row>
    <row r="6" spans="1:47" ht="12.75" customHeight="1" x14ac:dyDescent="0.2">
      <c r="I6" s="634"/>
      <c r="J6" s="634"/>
      <c r="K6" s="634"/>
      <c r="L6" s="634"/>
      <c r="M6" s="634"/>
      <c r="N6" s="634"/>
      <c r="O6" s="634"/>
      <c r="P6" s="634"/>
      <c r="Q6" s="634"/>
      <c r="R6" s="634"/>
      <c r="S6" s="634"/>
      <c r="U6" s="683"/>
      <c r="V6" s="683"/>
      <c r="W6" s="683"/>
      <c r="X6" s="683"/>
      <c r="Y6" s="683"/>
      <c r="Z6" s="683"/>
      <c r="AA6" s="683"/>
      <c r="AB6" s="634"/>
      <c r="AC6" s="634"/>
      <c r="AD6" s="634"/>
      <c r="AE6" s="634"/>
      <c r="AF6" s="634"/>
      <c r="AG6" s="634"/>
      <c r="AH6" s="634"/>
      <c r="AI6" s="634"/>
      <c r="AJ6" s="634"/>
      <c r="AK6" s="707"/>
      <c r="AL6" s="707"/>
      <c r="AM6" s="707"/>
      <c r="AN6" s="707"/>
      <c r="AO6" s="707"/>
      <c r="AP6" s="707"/>
      <c r="AQ6" s="707"/>
      <c r="AR6" s="707"/>
      <c r="AS6" s="707"/>
      <c r="AT6" s="707"/>
    </row>
    <row r="7" spans="1:47" x14ac:dyDescent="0.2"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</row>
    <row r="8" spans="1:47" ht="15.75" x14ac:dyDescent="0.2">
      <c r="A8" s="235"/>
      <c r="B8" s="696" t="s">
        <v>50</v>
      </c>
      <c r="C8" s="696"/>
      <c r="D8" s="696"/>
      <c r="E8" s="696"/>
      <c r="F8" s="696"/>
      <c r="G8" s="696"/>
      <c r="H8" s="696"/>
      <c r="I8" s="696"/>
      <c r="J8" s="696"/>
      <c r="K8" s="696"/>
      <c r="L8" s="696"/>
      <c r="M8" s="705" t="s">
        <v>858</v>
      </c>
      <c r="N8" s="705"/>
      <c r="O8" s="705"/>
      <c r="P8" s="705"/>
      <c r="Q8" s="705"/>
      <c r="R8" s="705"/>
      <c r="S8" s="705"/>
      <c r="T8" s="705"/>
      <c r="U8" s="705"/>
      <c r="V8" s="705"/>
      <c r="W8" s="705"/>
      <c r="X8" s="705"/>
      <c r="Y8" s="705"/>
      <c r="Z8" s="705"/>
      <c r="AA8" s="705"/>
      <c r="AB8" s="705"/>
      <c r="AC8" s="705"/>
      <c r="AD8" s="705"/>
      <c r="AE8" s="705"/>
      <c r="AF8" s="705"/>
      <c r="AG8" s="705"/>
      <c r="AH8" s="705"/>
      <c r="AI8" s="705"/>
      <c r="AJ8" s="705"/>
      <c r="AK8" s="705"/>
      <c r="AL8" s="705"/>
      <c r="AM8" s="705"/>
      <c r="AN8" s="705"/>
      <c r="AO8" s="705"/>
      <c r="AP8" s="705"/>
      <c r="AQ8" s="705"/>
      <c r="AR8" s="705"/>
      <c r="AS8" s="705"/>
      <c r="AT8" s="705"/>
    </row>
    <row r="9" spans="1:47" x14ac:dyDescent="0.2">
      <c r="A9" s="235"/>
      <c r="B9" s="235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</row>
    <row r="10" spans="1:47" ht="15.75" x14ac:dyDescent="0.2">
      <c r="A10" s="235"/>
      <c r="B10" s="696" t="s">
        <v>148</v>
      </c>
      <c r="C10" s="696"/>
      <c r="D10" s="696"/>
      <c r="E10" s="696"/>
      <c r="F10" s="696"/>
      <c r="G10" s="696"/>
      <c r="H10" s="696"/>
      <c r="I10" s="696"/>
      <c r="J10" s="696"/>
      <c r="K10" s="696"/>
      <c r="L10" s="696"/>
      <c r="M10" s="705" t="s">
        <v>859</v>
      </c>
      <c r="N10" s="705"/>
      <c r="O10" s="705"/>
      <c r="P10" s="705"/>
      <c r="Q10" s="705"/>
      <c r="R10" s="705"/>
      <c r="S10" s="705"/>
      <c r="T10" s="705"/>
      <c r="U10" s="705"/>
      <c r="V10" s="705"/>
      <c r="W10" s="705"/>
      <c r="X10" s="705"/>
      <c r="Y10" s="705"/>
      <c r="Z10" s="705"/>
      <c r="AA10" s="705"/>
      <c r="AB10" s="705"/>
      <c r="AC10" s="705"/>
      <c r="AD10" s="705"/>
      <c r="AE10" s="705"/>
      <c r="AF10" s="705"/>
      <c r="AG10" s="705"/>
      <c r="AH10" s="705"/>
      <c r="AI10" s="705"/>
      <c r="AJ10" s="705"/>
      <c r="AK10" s="705"/>
      <c r="AL10" s="705"/>
      <c r="AM10" s="705"/>
      <c r="AN10" s="705"/>
      <c r="AO10" s="705"/>
      <c r="AP10" s="705"/>
      <c r="AQ10" s="705"/>
      <c r="AR10" s="705"/>
      <c r="AS10" s="705"/>
      <c r="AT10" s="705"/>
      <c r="AU10" s="131"/>
    </row>
    <row r="11" spans="1:47" x14ac:dyDescent="0.2">
      <c r="A11" s="235"/>
      <c r="B11" s="235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</row>
    <row r="12" spans="1:47" ht="15.75" x14ac:dyDescent="0.2">
      <c r="A12" s="235"/>
      <c r="B12" s="696" t="s">
        <v>39</v>
      </c>
      <c r="C12" s="696"/>
      <c r="D12" s="696"/>
      <c r="E12" s="696"/>
      <c r="F12" s="696"/>
      <c r="G12" s="696"/>
      <c r="H12" s="696"/>
      <c r="I12" s="696"/>
      <c r="J12" s="696"/>
      <c r="K12" s="696"/>
      <c r="L12" s="696"/>
      <c r="M12" s="705" t="s">
        <v>822</v>
      </c>
      <c r="N12" s="705"/>
      <c r="O12" s="705"/>
      <c r="P12" s="705"/>
      <c r="Q12" s="705"/>
      <c r="R12" s="705"/>
      <c r="S12" s="705"/>
      <c r="T12" s="705"/>
      <c r="U12" s="705"/>
      <c r="V12" s="705"/>
      <c r="W12" s="705"/>
      <c r="X12" s="705"/>
      <c r="Y12" s="705"/>
      <c r="Z12" s="705"/>
      <c r="AA12" s="705"/>
      <c r="AB12" s="705"/>
      <c r="AC12" s="705"/>
      <c r="AD12" s="705"/>
      <c r="AE12" s="705"/>
      <c r="AF12" s="705"/>
      <c r="AG12" s="705"/>
      <c r="AH12" s="705"/>
      <c r="AI12" s="705"/>
      <c r="AJ12" s="705"/>
      <c r="AK12" s="705"/>
      <c r="AL12" s="705"/>
      <c r="AM12" s="705"/>
      <c r="AN12" s="705"/>
      <c r="AO12" s="705"/>
      <c r="AP12" s="705"/>
      <c r="AQ12" s="705"/>
      <c r="AR12" s="705"/>
      <c r="AS12" s="705"/>
      <c r="AT12" s="705"/>
    </row>
    <row r="13" spans="1:47" x14ac:dyDescent="0.2">
      <c r="A13" s="235"/>
      <c r="B13" s="235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</row>
    <row r="14" spans="1:47" ht="15.75" x14ac:dyDescent="0.25">
      <c r="A14" s="235"/>
      <c r="B14" s="703" t="s">
        <v>192</v>
      </c>
      <c r="C14" s="703"/>
      <c r="D14" s="703"/>
      <c r="E14" s="703"/>
      <c r="F14" s="703"/>
      <c r="G14" s="703"/>
      <c r="H14" s="703"/>
      <c r="I14" s="703"/>
      <c r="J14" s="703"/>
      <c r="K14" s="703"/>
      <c r="L14" s="704"/>
      <c r="M14" s="689" t="s">
        <v>790</v>
      </c>
      <c r="N14" s="689"/>
      <c r="O14" s="689"/>
      <c r="P14" s="689"/>
      <c r="Q14" s="689"/>
      <c r="R14" s="689"/>
      <c r="S14" s="689"/>
      <c r="T14" s="689"/>
      <c r="U14" s="690"/>
      <c r="V14" s="639"/>
      <c r="W14" s="639"/>
      <c r="X14" s="639"/>
      <c r="Y14" s="639"/>
      <c r="Z14" s="639"/>
      <c r="AA14" s="639"/>
      <c r="AB14" s="639"/>
      <c r="AC14" s="639"/>
      <c r="AD14" s="639"/>
      <c r="AE14" s="639"/>
      <c r="AF14" s="639"/>
      <c r="AG14" s="639"/>
      <c r="AH14" s="639"/>
      <c r="AI14" s="639"/>
      <c r="AJ14" s="639"/>
      <c r="AK14" s="639"/>
      <c r="AL14" s="639"/>
      <c r="AM14" s="639"/>
      <c r="AN14" s="639"/>
      <c r="AO14" s="639"/>
      <c r="AP14" s="639"/>
      <c r="AQ14" s="639"/>
      <c r="AR14" s="639"/>
      <c r="AS14" s="639"/>
      <c r="AT14" s="639"/>
    </row>
    <row r="15" spans="1:47" x14ac:dyDescent="0.2">
      <c r="A15" s="235"/>
      <c r="B15" s="235"/>
      <c r="C15" s="316"/>
      <c r="D15" s="316"/>
      <c r="E15" s="316"/>
      <c r="F15" s="316"/>
      <c r="G15" s="316"/>
      <c r="H15" s="316"/>
      <c r="I15" s="316"/>
      <c r="J15" s="316"/>
      <c r="K15" s="316"/>
      <c r="L15" s="525"/>
      <c r="M15" s="139"/>
      <c r="N15" s="139"/>
      <c r="O15" s="139"/>
      <c r="P15" s="139"/>
      <c r="Q15" s="139"/>
      <c r="R15" s="139"/>
      <c r="S15" s="139"/>
      <c r="T15" s="139"/>
      <c r="U15" s="139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</row>
    <row r="16" spans="1:47" ht="15.75" x14ac:dyDescent="0.2">
      <c r="B16" s="696" t="s">
        <v>102</v>
      </c>
      <c r="C16" s="696"/>
      <c r="D16" s="696"/>
      <c r="E16" s="696"/>
      <c r="F16" s="696"/>
      <c r="G16" s="697" t="s">
        <v>17</v>
      </c>
      <c r="H16" s="697"/>
      <c r="I16" s="697"/>
      <c r="J16" s="697"/>
      <c r="K16" s="697"/>
      <c r="L16" s="697"/>
      <c r="M16" s="87"/>
      <c r="N16" s="695" t="s">
        <v>103</v>
      </c>
      <c r="O16" s="695"/>
      <c r="P16" s="695"/>
      <c r="Q16" s="695"/>
      <c r="R16" s="695"/>
      <c r="S16" s="699" t="s">
        <v>791</v>
      </c>
      <c r="T16" s="699"/>
      <c r="U16" s="699"/>
      <c r="V16" s="699"/>
      <c r="W16" s="699"/>
      <c r="X16" s="699"/>
      <c r="Y16" s="131"/>
      <c r="Z16" s="700" t="s">
        <v>655</v>
      </c>
      <c r="AA16" s="700"/>
      <c r="AB16" s="700"/>
      <c r="AC16" s="700"/>
      <c r="AD16" s="700"/>
      <c r="AE16" s="699" t="s">
        <v>792</v>
      </c>
      <c r="AF16" s="699"/>
      <c r="AG16" s="699"/>
      <c r="AH16" s="699"/>
      <c r="AI16" s="699"/>
      <c r="AJ16" s="699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</row>
    <row r="17" spans="3:49" x14ac:dyDescent="0.2">
      <c r="C17" s="131"/>
      <c r="D17" s="131"/>
      <c r="E17" s="131"/>
      <c r="F17" s="131"/>
      <c r="G17" s="139"/>
      <c r="H17" s="139"/>
      <c r="I17" s="139"/>
      <c r="J17" s="139"/>
      <c r="K17" s="139"/>
      <c r="L17" s="139"/>
      <c r="M17" s="87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</row>
    <row r="18" spans="3:49" ht="15.75" x14ac:dyDescent="0.2">
      <c r="C18" s="131"/>
      <c r="D18" s="687" t="s">
        <v>198</v>
      </c>
      <c r="E18" s="687"/>
      <c r="F18" s="687"/>
      <c r="G18" s="687"/>
      <c r="H18" s="687"/>
      <c r="I18" s="694">
        <v>2020</v>
      </c>
      <c r="J18" s="694"/>
      <c r="K18" s="694"/>
      <c r="L18" s="694"/>
      <c r="M18" s="87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698" t="s">
        <v>197</v>
      </c>
      <c r="AB18" s="698"/>
      <c r="AC18" s="698"/>
      <c r="AD18" s="698"/>
      <c r="AE18" s="698"/>
      <c r="AF18" s="698"/>
      <c r="AG18" s="698"/>
      <c r="AH18" s="698"/>
      <c r="AI18" s="691">
        <v>43831</v>
      </c>
      <c r="AJ18" s="692"/>
      <c r="AK18" s="692"/>
      <c r="AL18" s="692"/>
      <c r="AM18" s="692"/>
      <c r="AN18" s="693" t="s">
        <v>406</v>
      </c>
      <c r="AO18" s="693"/>
      <c r="AP18" s="684">
        <v>44196</v>
      </c>
      <c r="AQ18" s="684"/>
      <c r="AR18" s="684"/>
      <c r="AS18" s="684"/>
      <c r="AT18" s="684"/>
    </row>
    <row r="19" spans="3:49" x14ac:dyDescent="0.2">
      <c r="C19" s="131"/>
      <c r="D19" s="131"/>
      <c r="E19" s="131"/>
      <c r="F19" s="131"/>
      <c r="G19" s="131"/>
      <c r="H19" s="131"/>
      <c r="I19" s="139"/>
      <c r="J19" s="139"/>
      <c r="K19" s="139"/>
      <c r="L19" s="139"/>
      <c r="M19" s="87"/>
      <c r="N19" s="131"/>
      <c r="O19" s="131"/>
      <c r="P19" s="131"/>
      <c r="Q19" s="131"/>
      <c r="R19" s="131"/>
      <c r="AH19" s="131"/>
      <c r="AI19" s="131"/>
      <c r="AJ19" s="131"/>
      <c r="AK19" s="131"/>
      <c r="AL19" s="131"/>
      <c r="AM19" s="131"/>
      <c r="AN19" s="131"/>
      <c r="AO19" s="131"/>
      <c r="AP19" s="139"/>
      <c r="AQ19" s="139"/>
      <c r="AR19" s="139"/>
      <c r="AS19" s="139"/>
      <c r="AT19" s="139"/>
    </row>
    <row r="20" spans="3:49" ht="7.5" customHeight="1" x14ac:dyDescent="0.2">
      <c r="C20" s="131"/>
      <c r="D20" s="131"/>
      <c r="E20" s="131"/>
      <c r="F20" s="131"/>
      <c r="G20" s="131"/>
      <c r="H20" s="131"/>
      <c r="I20" s="87"/>
      <c r="J20" s="87"/>
      <c r="K20" s="87"/>
      <c r="L20" s="87"/>
      <c r="M20" s="87"/>
      <c r="N20" s="131"/>
      <c r="O20" s="131"/>
      <c r="P20" s="131"/>
      <c r="Q20" s="131"/>
      <c r="R20" s="131"/>
      <c r="AH20" s="131"/>
      <c r="AI20" s="131"/>
      <c r="AJ20" s="131"/>
      <c r="AK20" s="131"/>
      <c r="AL20" s="131"/>
      <c r="AM20" s="131"/>
      <c r="AN20" s="131"/>
      <c r="AO20" s="131"/>
      <c r="AP20" s="87"/>
      <c r="AQ20" s="87"/>
      <c r="AR20" s="87"/>
      <c r="AS20" s="87"/>
      <c r="AT20" s="87"/>
    </row>
    <row r="21" spans="3:49" x14ac:dyDescent="0.2">
      <c r="C21" s="686" t="s">
        <v>664</v>
      </c>
      <c r="D21" s="686"/>
      <c r="E21" s="686"/>
      <c r="F21" s="686"/>
      <c r="G21" s="686"/>
      <c r="H21" s="686"/>
      <c r="I21" s="686"/>
      <c r="J21" s="686"/>
      <c r="K21" s="686"/>
      <c r="L21" s="686"/>
      <c r="M21" s="686"/>
      <c r="N21" s="686"/>
      <c r="O21" s="686"/>
      <c r="P21" s="686"/>
      <c r="Q21" s="686"/>
      <c r="R21" s="686"/>
      <c r="S21" s="686"/>
      <c r="T21" s="686"/>
      <c r="U21" s="686"/>
      <c r="V21" s="131"/>
      <c r="Z21" s="685" t="s">
        <v>665</v>
      </c>
      <c r="AA21" s="685"/>
      <c r="AB21" s="685"/>
      <c r="AC21" s="685"/>
      <c r="AD21" s="685"/>
      <c r="AE21" s="685"/>
      <c r="AF21" s="685"/>
      <c r="AG21" s="685"/>
      <c r="AH21" s="685"/>
      <c r="AI21" s="685"/>
      <c r="AJ21" s="685"/>
      <c r="AK21" s="685"/>
      <c r="AL21" s="685"/>
      <c r="AM21" s="685"/>
      <c r="AN21" s="685"/>
      <c r="AO21" s="685"/>
      <c r="AP21" s="685"/>
      <c r="AQ21" s="685"/>
      <c r="AR21" s="685"/>
      <c r="AS21" s="685"/>
      <c r="AT21" s="685"/>
    </row>
    <row r="22" spans="3:49" ht="11.25" customHeight="1" x14ac:dyDescent="0.2"/>
    <row r="23" spans="3:49" ht="15.75" x14ac:dyDescent="0.25">
      <c r="C23" s="682" t="s">
        <v>775</v>
      </c>
      <c r="D23" s="682"/>
      <c r="E23" s="682"/>
      <c r="F23" s="682"/>
      <c r="G23" s="682"/>
      <c r="H23" s="682"/>
      <c r="I23" s="682"/>
      <c r="J23" s="682"/>
      <c r="K23" s="682"/>
      <c r="L23" s="682"/>
      <c r="M23" s="682"/>
      <c r="N23" s="682"/>
      <c r="O23" s="682"/>
      <c r="P23" s="682"/>
      <c r="Q23" s="682"/>
      <c r="R23" s="682"/>
      <c r="S23" s="682"/>
      <c r="T23" s="682"/>
      <c r="U23" s="682"/>
      <c r="V23" s="682"/>
      <c r="Z23" s="682" t="s">
        <v>777</v>
      </c>
      <c r="AA23" s="682"/>
      <c r="AB23" s="682"/>
      <c r="AC23" s="682"/>
      <c r="AD23" s="682"/>
      <c r="AE23" s="682"/>
      <c r="AF23" s="682"/>
      <c r="AG23" s="682"/>
      <c r="AH23" s="682"/>
      <c r="AI23" s="682"/>
      <c r="AJ23" s="682"/>
      <c r="AK23" s="682"/>
      <c r="AL23" s="682"/>
      <c r="AM23" s="682"/>
      <c r="AN23" s="682"/>
      <c r="AO23" s="682"/>
      <c r="AP23" s="682"/>
      <c r="AQ23" s="682"/>
      <c r="AR23" s="682"/>
      <c r="AS23" s="682"/>
      <c r="AT23" s="682"/>
      <c r="AU23" s="682"/>
      <c r="AV23" s="682"/>
    </row>
    <row r="24" spans="3:49" ht="11.25" customHeight="1" x14ac:dyDescent="0.2"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</row>
    <row r="25" spans="3:49" ht="15.75" x14ac:dyDescent="0.25">
      <c r="C25" s="682" t="s">
        <v>205</v>
      </c>
      <c r="D25" s="682"/>
      <c r="E25" s="682"/>
      <c r="F25" s="682"/>
      <c r="G25" s="682"/>
      <c r="H25" s="682"/>
      <c r="I25" s="682"/>
      <c r="J25" s="682"/>
      <c r="K25" s="682"/>
      <c r="L25" s="682"/>
      <c r="M25" s="682"/>
      <c r="N25" s="682"/>
      <c r="O25" s="682"/>
      <c r="P25" s="682"/>
      <c r="Q25" s="682"/>
      <c r="R25" s="682"/>
      <c r="S25" s="682"/>
      <c r="T25" s="682"/>
      <c r="U25" s="682"/>
      <c r="V25" s="682"/>
      <c r="Z25" s="682" t="s">
        <v>662</v>
      </c>
      <c r="AA25" s="682"/>
      <c r="AB25" s="682"/>
      <c r="AC25" s="682"/>
      <c r="AD25" s="682"/>
      <c r="AE25" s="682"/>
      <c r="AF25" s="682"/>
      <c r="AG25" s="682"/>
      <c r="AH25" s="682"/>
      <c r="AI25" s="682"/>
      <c r="AJ25" s="682"/>
      <c r="AK25" s="682"/>
      <c r="AL25" s="682"/>
      <c r="AM25" s="682"/>
      <c r="AN25" s="682"/>
      <c r="AO25" s="682"/>
      <c r="AP25" s="682"/>
      <c r="AQ25" s="682"/>
      <c r="AR25" s="682"/>
      <c r="AS25" s="682"/>
      <c r="AT25" s="682"/>
      <c r="AU25" s="682"/>
      <c r="AV25" s="682"/>
      <c r="AW25" s="526"/>
    </row>
    <row r="26" spans="3:49" ht="11.25" customHeight="1" x14ac:dyDescent="0.2"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</row>
    <row r="27" spans="3:49" ht="15.75" x14ac:dyDescent="0.25">
      <c r="C27" s="682" t="s">
        <v>660</v>
      </c>
      <c r="D27" s="682"/>
      <c r="E27" s="682"/>
      <c r="F27" s="682"/>
      <c r="G27" s="682"/>
      <c r="H27" s="682"/>
      <c r="I27" s="682"/>
      <c r="J27" s="682"/>
      <c r="K27" s="682"/>
      <c r="L27" s="682"/>
      <c r="M27" s="682"/>
      <c r="N27" s="682"/>
      <c r="O27" s="682"/>
      <c r="P27" s="682"/>
      <c r="Q27" s="682"/>
      <c r="R27" s="682"/>
      <c r="S27" s="682"/>
      <c r="T27" s="682"/>
      <c r="U27" s="682"/>
      <c r="V27" s="682"/>
      <c r="Z27" s="682" t="s">
        <v>661</v>
      </c>
      <c r="AA27" s="682"/>
      <c r="AB27" s="682"/>
      <c r="AC27" s="682"/>
      <c r="AD27" s="682"/>
      <c r="AE27" s="682"/>
      <c r="AF27" s="682"/>
      <c r="AG27" s="682"/>
      <c r="AH27" s="682"/>
      <c r="AI27" s="682"/>
      <c r="AJ27" s="682"/>
      <c r="AK27" s="682"/>
      <c r="AL27" s="682"/>
      <c r="AM27" s="682"/>
      <c r="AN27" s="682"/>
      <c r="AO27" s="682"/>
      <c r="AP27" s="682"/>
      <c r="AQ27" s="682"/>
      <c r="AR27" s="682"/>
      <c r="AS27" s="682"/>
      <c r="AT27" s="682"/>
      <c r="AU27" s="682"/>
      <c r="AV27" s="682"/>
    </row>
    <row r="28" spans="3:49" ht="11.25" customHeight="1" x14ac:dyDescent="0.2"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</row>
    <row r="29" spans="3:49" ht="15.75" x14ac:dyDescent="0.25">
      <c r="Q29" s="688" t="s">
        <v>788</v>
      </c>
      <c r="R29" s="688"/>
      <c r="S29" s="688"/>
      <c r="T29" s="688"/>
      <c r="U29" s="688"/>
      <c r="V29" s="688"/>
      <c r="W29" s="688"/>
      <c r="X29" s="688"/>
      <c r="Y29" s="688"/>
      <c r="Z29" s="688"/>
      <c r="AA29" s="688"/>
      <c r="AB29" s="688"/>
      <c r="AC29" s="688"/>
      <c r="AD29" s="688"/>
      <c r="AE29" s="688"/>
      <c r="AF29" s="688"/>
    </row>
    <row r="30" spans="3:49" ht="7.5" customHeight="1" x14ac:dyDescent="0.2"/>
    <row r="31" spans="3:49" x14ac:dyDescent="0.2">
      <c r="D31" s="5"/>
      <c r="E31" s="5"/>
      <c r="F31" s="5"/>
      <c r="G31" s="5"/>
      <c r="H31" s="5"/>
      <c r="J31" s="133"/>
      <c r="K31" s="5"/>
      <c r="L31" s="5"/>
      <c r="M31" s="134"/>
      <c r="N31" s="5"/>
      <c r="O31" s="5"/>
      <c r="P31" s="5"/>
      <c r="Q31" s="5"/>
      <c r="R31" s="5"/>
      <c r="S31" s="5"/>
      <c r="T31" s="5"/>
    </row>
    <row r="32" spans="3:49" x14ac:dyDescent="0.2">
      <c r="D32" s="5"/>
      <c r="E32" s="5"/>
      <c r="F32" s="5"/>
      <c r="G32" s="5"/>
      <c r="H32" s="5"/>
      <c r="J32" s="135"/>
      <c r="M32" s="5"/>
    </row>
    <row r="33" spans="4:13" x14ac:dyDescent="0.2">
      <c r="D33" s="5"/>
      <c r="E33" s="5"/>
      <c r="F33" s="5"/>
      <c r="G33" s="5"/>
      <c r="H33" s="5"/>
      <c r="J33" s="135"/>
    </row>
    <row r="34" spans="4:13" x14ac:dyDescent="0.2">
      <c r="D34" s="5"/>
      <c r="E34" s="5"/>
      <c r="F34" s="5"/>
      <c r="G34" s="5"/>
      <c r="H34" s="5"/>
      <c r="J34" s="135"/>
    </row>
    <row r="35" spans="4:13" x14ac:dyDescent="0.2">
      <c r="J35" s="136"/>
    </row>
    <row r="36" spans="4:13" x14ac:dyDescent="0.2">
      <c r="J36" s="136"/>
    </row>
    <row r="37" spans="4:13" x14ac:dyDescent="0.2">
      <c r="J37" s="136"/>
    </row>
    <row r="38" spans="4:13" x14ac:dyDescent="0.2">
      <c r="J38" s="136"/>
    </row>
    <row r="39" spans="4:13" x14ac:dyDescent="0.2">
      <c r="J39" s="136"/>
    </row>
    <row r="40" spans="4:13" x14ac:dyDescent="0.2">
      <c r="J40" s="136"/>
    </row>
    <row r="41" spans="4:13" x14ac:dyDescent="0.2">
      <c r="J41" s="136"/>
    </row>
    <row r="42" spans="4:13" x14ac:dyDescent="0.2">
      <c r="J42" s="136"/>
    </row>
    <row r="43" spans="4:13" x14ac:dyDescent="0.2">
      <c r="J43" s="136"/>
    </row>
    <row r="45" spans="4:13" x14ac:dyDescent="0.2">
      <c r="D45" s="5"/>
      <c r="E45" s="5"/>
      <c r="F45" s="5"/>
      <c r="G45" s="5"/>
      <c r="H45" s="5"/>
      <c r="J45" s="137"/>
      <c r="M45" s="137"/>
    </row>
    <row r="46" spans="4:13" x14ac:dyDescent="0.2">
      <c r="J46" s="138"/>
    </row>
    <row r="47" spans="4:13" x14ac:dyDescent="0.2">
      <c r="J47" s="138"/>
    </row>
    <row r="48" spans="4:13" x14ac:dyDescent="0.2">
      <c r="J48" s="138"/>
    </row>
    <row r="49" spans="10:10" x14ac:dyDescent="0.2">
      <c r="J49" s="138"/>
    </row>
  </sheetData>
  <customSheetViews>
    <customSheetView guid="{150C6BDE-2483-4E24-94FE-2AA8DC2EEFBA}" showRuler="0">
      <selection activeCell="BA23" sqref="BA23"/>
      <pageMargins left="0.78740157499999996" right="0.78740157499999996" top="0.984251969" bottom="0.984251969" header="0.4921259845" footer="0.4921259845"/>
      <pageSetup paperSize="9" orientation="landscape" horizontalDpi="0" verticalDpi="0" r:id="rId1"/>
      <headerFooter alignWithMargins="0"/>
    </customSheetView>
  </customSheetViews>
  <mergeCells count="33">
    <mergeCell ref="B2:AT3"/>
    <mergeCell ref="B4:AT4"/>
    <mergeCell ref="B12:L12"/>
    <mergeCell ref="B14:L14"/>
    <mergeCell ref="M10:AT10"/>
    <mergeCell ref="B10:L10"/>
    <mergeCell ref="B8:L8"/>
    <mergeCell ref="AK5:AT6"/>
    <mergeCell ref="M8:AT8"/>
    <mergeCell ref="M12:AT12"/>
    <mergeCell ref="Q29:AF29"/>
    <mergeCell ref="M14:U14"/>
    <mergeCell ref="C23:V23"/>
    <mergeCell ref="AI18:AM18"/>
    <mergeCell ref="AN18:AO18"/>
    <mergeCell ref="I18:L18"/>
    <mergeCell ref="N16:R16"/>
    <mergeCell ref="B16:F16"/>
    <mergeCell ref="G16:L16"/>
    <mergeCell ref="AA18:AH18"/>
    <mergeCell ref="S16:X16"/>
    <mergeCell ref="Z16:AD16"/>
    <mergeCell ref="AE16:AJ16"/>
    <mergeCell ref="C27:V27"/>
    <mergeCell ref="Z23:AV23"/>
    <mergeCell ref="Z25:AV25"/>
    <mergeCell ref="Z27:AV27"/>
    <mergeCell ref="U5:AA6"/>
    <mergeCell ref="AP18:AT18"/>
    <mergeCell ref="C25:V25"/>
    <mergeCell ref="Z21:AT21"/>
    <mergeCell ref="C21:U21"/>
    <mergeCell ref="D18:H18"/>
  </mergeCells>
  <phoneticPr fontId="3" type="noConversion"/>
  <hyperlinks>
    <hyperlink ref="Z23" location="Feuille1!A1" display="2- CACOBATPH"/>
    <hyperlink ref="Z23:AE23" location="Feuil5!A1" display="2- CACOBATPH"/>
    <hyperlink ref="C23:F23" location="Feuil2!A1" display="1- CNAS"/>
    <hyperlink ref="C25:R25" location="Feuil7!A1" display="3- Etat récapitulatif des déclarations"/>
    <hyperlink ref="Z25:AO25" location="Feuil7!A1" display="3- Etat récapitulatif des déclarations"/>
    <hyperlink ref="Z25:AV25" location="Feuil8!B4" display="2- État récapitulatif des déclarations CACOBATPH"/>
    <hyperlink ref="C27:P27" location="Feuil9!A1" display="Autres imprimés de la CNAS"/>
    <hyperlink ref="Z27:AQ27" location="Feuil13!A1" display="Autres imprimés de la CACOBATPH"/>
    <hyperlink ref="C23:M23" location="Feuil2!A15" display="1- La déclaration CNAS"/>
    <hyperlink ref="Z23:AN23" location="Feuil5!B15" display="3- La déclaration CACOBATPH"/>
    <hyperlink ref="C25:V25" location="Feuil7!B4" display="2- État récapitulatif des déclarations CNAS"/>
    <hyperlink ref="Z27:AV27" location="Feuil15!A1" display="3- Autres imprimés de la CACOBATPH"/>
    <hyperlink ref="Q29:AF29" location="Feuil23!A1" display="Attestation et Certificat de travail"/>
  </hyperlinks>
  <pageMargins left="0.78740157499999996" right="0.78740157499999996" top="0.984251969" bottom="0.984251969" header="0.4921259845" footer="0.4921259845"/>
  <pageSetup paperSize="9" orientation="landscape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B2:AH18"/>
  <sheetViews>
    <sheetView workbookViewId="0">
      <selection activeCell="D16" sqref="D16:V16"/>
    </sheetView>
  </sheetViews>
  <sheetFormatPr baseColWidth="10" defaultColWidth="2.85546875" defaultRowHeight="12.75" x14ac:dyDescent="0.2"/>
  <cols>
    <col min="1" max="16384" width="2.85546875" style="380"/>
  </cols>
  <sheetData>
    <row r="2" spans="2:34" x14ac:dyDescent="0.2"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3"/>
      <c r="Z2" s="593"/>
      <c r="AA2" s="593"/>
      <c r="AB2" s="593"/>
      <c r="AC2" s="593"/>
      <c r="AD2" s="593"/>
      <c r="AE2" s="593"/>
      <c r="AF2" s="593"/>
      <c r="AG2" s="593"/>
      <c r="AH2" s="593"/>
    </row>
    <row r="3" spans="2:34" ht="15.75" customHeight="1" x14ac:dyDescent="0.25">
      <c r="B3" s="593"/>
      <c r="C3" s="593"/>
      <c r="D3" s="593"/>
      <c r="E3" s="688" t="s">
        <v>774</v>
      </c>
      <c r="F3" s="688"/>
      <c r="G3" s="688"/>
      <c r="H3" s="688"/>
      <c r="I3" s="688"/>
      <c r="J3" s="688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3"/>
      <c r="AD3" s="593"/>
      <c r="AE3" s="593"/>
      <c r="AF3" s="593"/>
      <c r="AG3" s="593"/>
      <c r="AH3" s="593"/>
    </row>
    <row r="4" spans="2:34" x14ac:dyDescent="0.2">
      <c r="B4" s="593"/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593"/>
      <c r="P4" s="593"/>
      <c r="Q4" s="593"/>
      <c r="R4" s="593"/>
      <c r="S4" s="593"/>
      <c r="T4" s="593"/>
      <c r="U4" s="593"/>
      <c r="V4" s="593"/>
      <c r="W4" s="593"/>
      <c r="X4" s="593"/>
      <c r="Y4" s="593"/>
      <c r="Z4" s="593"/>
      <c r="AA4" s="593"/>
      <c r="AB4" s="593"/>
      <c r="AC4" s="593"/>
      <c r="AD4" s="593"/>
      <c r="AE4" s="593"/>
      <c r="AF4" s="593"/>
      <c r="AG4" s="593"/>
      <c r="AH4" s="593"/>
    </row>
    <row r="5" spans="2:34" s="125" customFormat="1" x14ac:dyDescent="0.2">
      <c r="B5" s="594"/>
      <c r="C5" s="701" t="s">
        <v>416</v>
      </c>
      <c r="D5" s="701"/>
      <c r="E5" s="701"/>
      <c r="F5" s="701"/>
      <c r="G5" s="701"/>
      <c r="H5" s="701"/>
      <c r="I5" s="701"/>
      <c r="J5" s="701"/>
      <c r="K5" s="701"/>
      <c r="L5" s="701"/>
      <c r="M5" s="701"/>
      <c r="N5" s="701"/>
      <c r="O5" s="701"/>
      <c r="P5" s="701"/>
      <c r="Q5" s="701"/>
      <c r="R5" s="701"/>
      <c r="S5" s="701"/>
      <c r="T5" s="701"/>
      <c r="U5" s="701"/>
      <c r="V5" s="701"/>
      <c r="W5" s="701"/>
      <c r="X5" s="701"/>
      <c r="Y5" s="701"/>
      <c r="Z5" s="701"/>
      <c r="AA5" s="701"/>
      <c r="AB5" s="701"/>
      <c r="AC5" s="701"/>
      <c r="AD5" s="701"/>
      <c r="AE5" s="701"/>
      <c r="AF5" s="701"/>
      <c r="AG5" s="701"/>
      <c r="AH5" s="594"/>
    </row>
    <row r="6" spans="2:34" s="125" customFormat="1" x14ac:dyDescent="0.2">
      <c r="B6" s="594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701"/>
      <c r="P6" s="701"/>
      <c r="Q6" s="701"/>
      <c r="R6" s="701"/>
      <c r="S6" s="701"/>
      <c r="T6" s="701"/>
      <c r="U6" s="701"/>
      <c r="V6" s="701"/>
      <c r="W6" s="701"/>
      <c r="X6" s="701"/>
      <c r="Y6" s="701"/>
      <c r="Z6" s="701"/>
      <c r="AA6" s="701"/>
      <c r="AB6" s="701"/>
      <c r="AC6" s="701"/>
      <c r="AD6" s="701"/>
      <c r="AE6" s="701"/>
      <c r="AF6" s="701"/>
      <c r="AG6" s="701"/>
      <c r="AH6" s="594"/>
    </row>
    <row r="7" spans="2:34" x14ac:dyDescent="0.2">
      <c r="B7" s="593"/>
      <c r="C7" s="593"/>
      <c r="D7" s="593"/>
      <c r="E7" s="593"/>
      <c r="F7" s="593"/>
      <c r="G7" s="593"/>
      <c r="H7" s="593"/>
      <c r="I7" s="593"/>
      <c r="J7" s="593"/>
      <c r="K7" s="593"/>
      <c r="L7" s="593"/>
      <c r="M7" s="593"/>
      <c r="N7" s="593"/>
      <c r="O7" s="593"/>
      <c r="P7" s="593"/>
      <c r="Q7" s="593"/>
      <c r="R7" s="593"/>
      <c r="S7" s="593"/>
      <c r="T7" s="593"/>
      <c r="U7" s="593"/>
      <c r="V7" s="593"/>
      <c r="W7" s="593"/>
      <c r="X7" s="593"/>
      <c r="Y7" s="593"/>
      <c r="Z7" s="593"/>
      <c r="AA7" s="593"/>
      <c r="AB7" s="593"/>
      <c r="AC7" s="593"/>
      <c r="AD7" s="593"/>
      <c r="AE7" s="593"/>
      <c r="AF7" s="593"/>
      <c r="AG7" s="593"/>
      <c r="AH7" s="593"/>
    </row>
    <row r="8" spans="2:34" ht="18" customHeight="1" x14ac:dyDescent="0.2">
      <c r="B8" s="593"/>
      <c r="C8" s="1483" t="str">
        <f>IF(Feuil1!M8="","",Feuil1!M8)</f>
        <v>SARL TRB GROUPE</v>
      </c>
      <c r="D8" s="1483"/>
      <c r="E8" s="1483"/>
      <c r="F8" s="1483"/>
      <c r="G8" s="1483"/>
      <c r="H8" s="1483"/>
      <c r="I8" s="1483"/>
      <c r="J8" s="1483"/>
      <c r="K8" s="1483"/>
      <c r="L8" s="1483"/>
      <c r="M8" s="1483"/>
      <c r="N8" s="1483"/>
      <c r="O8" s="1483"/>
      <c r="P8" s="1483"/>
      <c r="Q8" s="1483"/>
      <c r="R8" s="1483"/>
      <c r="S8" s="1483"/>
      <c r="T8" s="1483"/>
      <c r="U8" s="1483"/>
      <c r="V8" s="1483"/>
      <c r="W8" s="1483"/>
      <c r="X8" s="1483"/>
      <c r="Y8" s="1483"/>
      <c r="Z8" s="1483"/>
      <c r="AA8" s="1482" t="s">
        <v>198</v>
      </c>
      <c r="AB8" s="1482"/>
      <c r="AC8" s="1482"/>
      <c r="AD8" s="1482"/>
      <c r="AE8" s="1481">
        <f>IF(Feuil1!I18="","",Feuil1!I18)</f>
        <v>2020</v>
      </c>
      <c r="AF8" s="1481"/>
      <c r="AG8" s="1481"/>
      <c r="AH8" s="593"/>
    </row>
    <row r="9" spans="2:34" ht="18" customHeight="1" x14ac:dyDescent="0.2">
      <c r="B9" s="593"/>
      <c r="C9" s="593"/>
      <c r="D9" s="593"/>
      <c r="E9" s="593"/>
      <c r="F9" s="593"/>
      <c r="G9" s="593"/>
      <c r="H9" s="593"/>
      <c r="I9" s="593"/>
      <c r="J9" s="593"/>
      <c r="K9" s="593"/>
      <c r="L9" s="593"/>
      <c r="M9" s="593"/>
      <c r="N9" s="593"/>
      <c r="O9" s="593"/>
      <c r="P9" s="593"/>
      <c r="Q9" s="593"/>
      <c r="R9" s="595"/>
      <c r="S9" s="595"/>
      <c r="T9" s="595"/>
      <c r="U9" s="595"/>
      <c r="V9" s="595"/>
      <c r="W9" s="595"/>
      <c r="X9" s="595"/>
      <c r="Y9" s="595"/>
      <c r="Z9" s="595"/>
      <c r="AA9" s="595"/>
      <c r="AB9" s="595"/>
      <c r="AC9" s="595"/>
      <c r="AD9" s="595"/>
      <c r="AE9" s="595"/>
      <c r="AF9" s="595"/>
      <c r="AG9" s="595"/>
      <c r="AH9" s="593"/>
    </row>
    <row r="10" spans="2:34" ht="15.75" x14ac:dyDescent="0.25">
      <c r="B10" s="593"/>
      <c r="C10" s="596"/>
      <c r="D10" s="682" t="s">
        <v>209</v>
      </c>
      <c r="E10" s="682"/>
      <c r="F10" s="682"/>
      <c r="G10" s="682"/>
      <c r="H10" s="682"/>
      <c r="I10" s="682"/>
      <c r="J10" s="682"/>
      <c r="K10" s="682"/>
      <c r="L10" s="682"/>
      <c r="M10" s="682"/>
      <c r="N10" s="682"/>
      <c r="O10" s="682"/>
      <c r="P10" s="682"/>
      <c r="Q10" s="682"/>
      <c r="R10" s="682"/>
      <c r="S10" s="682"/>
      <c r="T10" s="682"/>
      <c r="U10" s="682"/>
      <c r="V10" s="682"/>
      <c r="W10" s="593"/>
      <c r="X10" s="593"/>
      <c r="Y10" s="593"/>
      <c r="Z10" s="593"/>
      <c r="AA10" s="593"/>
      <c r="AB10" s="593"/>
      <c r="AC10" s="593"/>
      <c r="AD10" s="593"/>
      <c r="AE10" s="593"/>
      <c r="AF10" s="593"/>
      <c r="AG10" s="593"/>
      <c r="AH10" s="593"/>
    </row>
    <row r="11" spans="2:34" x14ac:dyDescent="0.2">
      <c r="B11" s="593"/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3"/>
      <c r="X11" s="593"/>
      <c r="Y11" s="593"/>
      <c r="Z11" s="593"/>
      <c r="AA11" s="593"/>
      <c r="AB11" s="593"/>
      <c r="AC11" s="593"/>
      <c r="AD11" s="593"/>
      <c r="AE11" s="593"/>
      <c r="AF11" s="593"/>
      <c r="AG11" s="593"/>
      <c r="AH11" s="593"/>
    </row>
    <row r="12" spans="2:34" ht="15.75" x14ac:dyDescent="0.25">
      <c r="B12" s="593"/>
      <c r="C12" s="597"/>
      <c r="D12" s="682" t="s">
        <v>361</v>
      </c>
      <c r="E12" s="682"/>
      <c r="F12" s="682"/>
      <c r="G12" s="682"/>
      <c r="H12" s="682"/>
      <c r="I12" s="682"/>
      <c r="J12" s="682"/>
      <c r="K12" s="682"/>
      <c r="L12" s="682"/>
      <c r="M12" s="682"/>
      <c r="N12" s="682"/>
      <c r="O12" s="682"/>
      <c r="P12" s="682"/>
      <c r="Q12" s="682"/>
      <c r="R12" s="682"/>
      <c r="S12" s="682"/>
      <c r="T12" s="682"/>
      <c r="U12" s="682"/>
      <c r="V12" s="682"/>
      <c r="W12" s="593"/>
      <c r="X12" s="593"/>
      <c r="Y12" s="593"/>
      <c r="Z12" s="593"/>
      <c r="AA12" s="593"/>
      <c r="AB12" s="593"/>
      <c r="AC12" s="593"/>
      <c r="AD12" s="593"/>
      <c r="AE12" s="593"/>
      <c r="AF12" s="593"/>
      <c r="AG12" s="593"/>
      <c r="AH12" s="593"/>
    </row>
    <row r="13" spans="2:34" s="125" customFormat="1" ht="15.75" x14ac:dyDescent="0.25">
      <c r="B13" s="594"/>
      <c r="C13" s="597"/>
      <c r="D13" s="597"/>
      <c r="E13" s="597"/>
      <c r="F13" s="596"/>
      <c r="G13" s="596"/>
      <c r="H13" s="596"/>
      <c r="I13" s="596"/>
      <c r="J13" s="596"/>
      <c r="K13" s="596"/>
      <c r="L13" s="596"/>
      <c r="M13" s="596"/>
      <c r="N13" s="596"/>
      <c r="O13" s="596"/>
      <c r="P13" s="596"/>
      <c r="Q13" s="596"/>
      <c r="R13" s="596"/>
      <c r="S13" s="596"/>
      <c r="T13" s="596"/>
      <c r="U13" s="596"/>
      <c r="V13" s="596"/>
      <c r="W13" s="594"/>
      <c r="X13" s="594"/>
      <c r="Y13" s="594"/>
      <c r="Z13" s="594"/>
      <c r="AA13" s="594"/>
      <c r="AB13" s="594"/>
      <c r="AC13" s="594"/>
      <c r="AD13" s="594"/>
      <c r="AE13" s="594"/>
      <c r="AF13" s="594"/>
      <c r="AG13" s="594"/>
      <c r="AH13" s="594"/>
    </row>
    <row r="14" spans="2:34" ht="15.75" x14ac:dyDescent="0.25">
      <c r="B14" s="593"/>
      <c r="C14" s="597"/>
      <c r="D14" s="682" t="s">
        <v>210</v>
      </c>
      <c r="E14" s="682"/>
      <c r="F14" s="682"/>
      <c r="G14" s="682"/>
      <c r="H14" s="682"/>
      <c r="I14" s="682"/>
      <c r="J14" s="682"/>
      <c r="K14" s="682"/>
      <c r="L14" s="682"/>
      <c r="M14" s="682"/>
      <c r="N14" s="682"/>
      <c r="O14" s="682"/>
      <c r="P14" s="682"/>
      <c r="Q14" s="682"/>
      <c r="R14" s="682"/>
      <c r="S14" s="682"/>
      <c r="T14" s="682"/>
      <c r="U14" s="682"/>
      <c r="V14" s="682"/>
      <c r="W14" s="593"/>
      <c r="X14" s="593"/>
      <c r="Y14" s="593"/>
      <c r="Z14" s="593"/>
      <c r="AA14" s="593"/>
      <c r="AB14" s="593"/>
      <c r="AC14" s="593"/>
      <c r="AD14" s="593"/>
      <c r="AE14" s="593"/>
      <c r="AF14" s="593"/>
      <c r="AG14" s="593"/>
      <c r="AH14" s="593"/>
    </row>
    <row r="15" spans="2:34" x14ac:dyDescent="0.2">
      <c r="B15" s="593"/>
      <c r="C15" s="593"/>
      <c r="D15" s="593"/>
      <c r="E15" s="593"/>
      <c r="F15" s="593"/>
      <c r="G15" s="593"/>
      <c r="H15" s="593"/>
      <c r="I15" s="593"/>
      <c r="J15" s="593"/>
      <c r="K15" s="593"/>
      <c r="L15" s="593"/>
      <c r="M15" s="593"/>
      <c r="N15" s="593"/>
      <c r="O15" s="593"/>
      <c r="P15" s="593"/>
      <c r="Q15" s="593"/>
      <c r="R15" s="593"/>
      <c r="S15" s="593"/>
      <c r="T15" s="593"/>
      <c r="U15" s="593"/>
      <c r="V15" s="593"/>
      <c r="W15" s="593"/>
      <c r="X15" s="593"/>
      <c r="Y15" s="593"/>
      <c r="Z15" s="593"/>
      <c r="AA15" s="593"/>
      <c r="AB15" s="593"/>
      <c r="AC15" s="593"/>
      <c r="AD15" s="593"/>
      <c r="AE15" s="593"/>
      <c r="AF15" s="593"/>
      <c r="AG15" s="593"/>
      <c r="AH15" s="593"/>
    </row>
    <row r="16" spans="2:34" ht="15.75" customHeight="1" x14ac:dyDescent="0.25">
      <c r="B16" s="598"/>
      <c r="C16" s="598"/>
      <c r="D16" s="682" t="s">
        <v>659</v>
      </c>
      <c r="E16" s="682"/>
      <c r="F16" s="682"/>
      <c r="G16" s="682"/>
      <c r="H16" s="682"/>
      <c r="I16" s="682"/>
      <c r="J16" s="682"/>
      <c r="K16" s="682"/>
      <c r="L16" s="682"/>
      <c r="M16" s="682"/>
      <c r="N16" s="682"/>
      <c r="O16" s="682"/>
      <c r="P16" s="682"/>
      <c r="Q16" s="682"/>
      <c r="R16" s="682"/>
      <c r="S16" s="682"/>
      <c r="T16" s="682"/>
      <c r="U16" s="682"/>
      <c r="V16" s="682"/>
      <c r="W16" s="593"/>
      <c r="X16" s="593"/>
      <c r="Y16" s="593"/>
      <c r="Z16" s="593"/>
      <c r="AA16" s="593"/>
      <c r="AB16" s="593"/>
      <c r="AC16" s="593"/>
      <c r="AD16" s="593"/>
      <c r="AE16" s="593"/>
      <c r="AF16" s="593"/>
      <c r="AG16" s="593"/>
      <c r="AH16" s="593"/>
    </row>
    <row r="17" spans="2:34" x14ac:dyDescent="0.2">
      <c r="B17" s="593"/>
      <c r="C17" s="593"/>
      <c r="D17" s="593"/>
      <c r="E17" s="593"/>
      <c r="F17" s="593"/>
      <c r="G17" s="593"/>
      <c r="H17" s="593"/>
      <c r="I17" s="593"/>
      <c r="J17" s="593"/>
      <c r="K17" s="593"/>
      <c r="L17" s="593"/>
      <c r="M17" s="593"/>
      <c r="N17" s="593"/>
      <c r="O17" s="593"/>
      <c r="P17" s="593"/>
      <c r="Q17" s="593"/>
      <c r="R17" s="593"/>
      <c r="S17" s="593"/>
      <c r="T17" s="593"/>
      <c r="U17" s="593"/>
      <c r="V17" s="593"/>
      <c r="W17" s="593"/>
      <c r="X17" s="593"/>
      <c r="Y17" s="593"/>
      <c r="Z17" s="593"/>
      <c r="AA17" s="593"/>
      <c r="AB17" s="593"/>
      <c r="AC17" s="593"/>
      <c r="AD17" s="593"/>
      <c r="AE17" s="593"/>
      <c r="AF17" s="593"/>
      <c r="AG17" s="593"/>
      <c r="AH17" s="593"/>
    </row>
    <row r="18" spans="2:34" x14ac:dyDescent="0.2">
      <c r="B18" s="593"/>
      <c r="C18" s="593"/>
      <c r="D18" s="593"/>
      <c r="E18" s="593"/>
      <c r="F18" s="593"/>
      <c r="G18" s="593"/>
      <c r="H18" s="593"/>
      <c r="I18" s="593"/>
      <c r="J18" s="593"/>
      <c r="K18" s="593"/>
      <c r="L18" s="593"/>
      <c r="M18" s="593"/>
      <c r="N18" s="593"/>
      <c r="O18" s="593"/>
      <c r="P18" s="593"/>
      <c r="Q18" s="593"/>
      <c r="R18" s="593"/>
      <c r="S18" s="593"/>
      <c r="T18" s="593"/>
      <c r="U18" s="593"/>
      <c r="V18" s="593"/>
      <c r="W18" s="593"/>
      <c r="X18" s="593"/>
      <c r="Y18" s="593"/>
      <c r="Z18" s="593"/>
      <c r="AA18" s="593"/>
      <c r="AB18" s="593"/>
      <c r="AC18" s="593"/>
      <c r="AD18" s="593"/>
      <c r="AE18" s="593"/>
      <c r="AF18" s="593"/>
      <c r="AG18" s="593"/>
      <c r="AH18" s="593"/>
    </row>
  </sheetData>
  <customSheetViews>
    <customSheetView guid="{150C6BDE-2483-4E24-94FE-2AA8DC2EEFBA}" showRuler="0">
      <selection activeCell="B2" sqref="B2:F2"/>
      <pageMargins left="0.78740157499999996" right="0.78740157499999996" top="0.984251969" bottom="0.984251969" header="0.4921259845" footer="0.4921259845"/>
      <headerFooter alignWithMargins="0"/>
    </customSheetView>
  </customSheetViews>
  <mergeCells count="9">
    <mergeCell ref="D16:V16"/>
    <mergeCell ref="E3:J3"/>
    <mergeCell ref="D12:V12"/>
    <mergeCell ref="C5:AG6"/>
    <mergeCell ref="AE8:AG8"/>
    <mergeCell ref="AA8:AD8"/>
    <mergeCell ref="D10:V10"/>
    <mergeCell ref="D14:V14"/>
    <mergeCell ref="C8:Z8"/>
  </mergeCells>
  <phoneticPr fontId="3" type="noConversion"/>
  <hyperlinks>
    <hyperlink ref="D10" location="Feuil10!A1" display="Déclaration d'activité"/>
    <hyperlink ref="D12" location="Feuil11!A1" display="Déclaration et demande d'affiliation d'un assuré social"/>
    <hyperlink ref="D14" location="Feuil12!A1" display="Liste nominative du personnels"/>
    <hyperlink ref="E3:H3" location="Feuil1!A1" display="Le menu"/>
    <hyperlink ref="D10:K10" location="Feuil10!B2" display="Déclaration d'activité"/>
    <hyperlink ref="D12:V12" location="Feuil11!B4" display="Déclaration et demande d'affiliation d'un assuré social"/>
    <hyperlink ref="D14:N14" location="Feuil12!B2" display="Liste nominative du personnels"/>
    <hyperlink ref="D10:V10" location="Feuil10!B4" display="Déclaration d'activité"/>
    <hyperlink ref="D14:V14" location="Feuil12!B4" display="Liste nominative du personnels"/>
    <hyperlink ref="D16:V16" location="Feuil13!B4" display="Attestation de travail et de salaire - ATS -"/>
  </hyperlinks>
  <pageMargins left="0.78740157499999996" right="0.78740157499999996" top="0.984251969" bottom="0.984251969" header="0.4921259845" footer="0.492125984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T75"/>
  <sheetViews>
    <sheetView workbookViewId="0">
      <pane xSplit="1" ySplit="3" topLeftCell="B4" activePane="bottomRight" state="frozen"/>
      <selection activeCell="C36" sqref="C36"/>
      <selection pane="topRight" activeCell="C36" sqref="C36"/>
      <selection pane="bottomLeft" activeCell="C36" sqref="C36"/>
      <selection pane="bottomRight" activeCell="H2" sqref="H2:S2"/>
    </sheetView>
  </sheetViews>
  <sheetFormatPr baseColWidth="10" defaultRowHeight="12.75" customHeight="1" x14ac:dyDescent="0.2"/>
  <cols>
    <col min="1" max="1" width="2.42578125" style="465" hidden="1" customWidth="1"/>
    <col min="2" max="2" width="2.42578125" style="465" customWidth="1"/>
    <col min="3" max="10" width="1.42578125" style="465" customWidth="1"/>
    <col min="11" max="11" width="10" style="465" hidden="1" customWidth="1"/>
    <col min="12" max="39" width="1.42578125" style="465" customWidth="1"/>
    <col min="40" max="40" width="1.5703125" style="465" customWidth="1"/>
    <col min="41" max="41" width="1.28515625" style="465" customWidth="1"/>
    <col min="42" max="48" width="1.42578125" style="465" customWidth="1"/>
    <col min="49" max="49" width="1.5703125" style="465" customWidth="1"/>
    <col min="50" max="62" width="1.42578125" style="465" customWidth="1"/>
    <col min="63" max="63" width="1.28515625" style="465" customWidth="1"/>
    <col min="64" max="71" width="1.42578125" style="465" customWidth="1"/>
    <col min="72" max="72" width="1" style="465" customWidth="1"/>
    <col min="73" max="98" width="1.42578125" style="466" customWidth="1"/>
    <col min="99" max="103" width="1.42578125" style="465" customWidth="1"/>
    <col min="104" max="125" width="1.140625" style="465" customWidth="1"/>
    <col min="126" max="16384" width="11.42578125" style="465"/>
  </cols>
  <sheetData>
    <row r="1" spans="1:91" ht="7.5" customHeight="1" x14ac:dyDescent="0.2"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506"/>
      <c r="AC1" s="506"/>
      <c r="AD1" s="506"/>
      <c r="AE1" s="506"/>
      <c r="AF1" s="506"/>
      <c r="AG1" s="506"/>
      <c r="AH1" s="506"/>
      <c r="AI1" s="506"/>
      <c r="AJ1" s="506"/>
      <c r="AK1" s="506"/>
      <c r="AL1" s="506"/>
      <c r="AM1" s="506"/>
      <c r="AN1" s="506"/>
      <c r="AO1" s="506"/>
      <c r="AP1" s="506"/>
      <c r="AQ1" s="506"/>
      <c r="AR1" s="506"/>
      <c r="AS1" s="506"/>
      <c r="AT1" s="506"/>
      <c r="AU1" s="506"/>
      <c r="AV1" s="506"/>
      <c r="AW1" s="506"/>
      <c r="AX1" s="506"/>
      <c r="AY1" s="506"/>
      <c r="AZ1" s="506"/>
      <c r="BA1" s="506"/>
      <c r="BB1" s="506"/>
      <c r="BC1" s="506"/>
      <c r="BD1" s="506"/>
      <c r="BE1" s="506"/>
      <c r="BF1" s="506"/>
      <c r="BG1" s="506"/>
      <c r="BH1" s="506"/>
      <c r="BI1" s="506"/>
      <c r="BJ1" s="506"/>
      <c r="BK1" s="506"/>
      <c r="BL1" s="506"/>
      <c r="BM1" s="506"/>
      <c r="BN1" s="506"/>
      <c r="BO1" s="506"/>
      <c r="BP1" s="506"/>
      <c r="BQ1" s="506"/>
      <c r="BR1" s="506"/>
      <c r="BS1" s="506"/>
      <c r="BT1" s="506"/>
    </row>
    <row r="2" spans="1:91" ht="15" customHeight="1" x14ac:dyDescent="0.2">
      <c r="B2" s="506"/>
      <c r="C2" s="506"/>
      <c r="D2" s="506"/>
      <c r="E2" s="506"/>
      <c r="F2" s="506"/>
      <c r="G2" s="506"/>
      <c r="H2" s="1484" t="s">
        <v>634</v>
      </c>
      <c r="I2" s="1484"/>
      <c r="J2" s="1484"/>
      <c r="K2" s="1484"/>
      <c r="L2" s="1484"/>
      <c r="M2" s="1484"/>
      <c r="N2" s="1484"/>
      <c r="O2" s="1484"/>
      <c r="P2" s="1484"/>
      <c r="Q2" s="1484"/>
      <c r="R2" s="1484"/>
      <c r="S2" s="1484"/>
      <c r="T2" s="506"/>
      <c r="U2" s="506"/>
      <c r="V2" s="506"/>
      <c r="W2" s="506"/>
      <c r="X2" s="506"/>
      <c r="Y2" s="506"/>
      <c r="Z2" s="506"/>
      <c r="AA2" s="506"/>
      <c r="AB2" s="506"/>
      <c r="AC2" s="506"/>
      <c r="AD2" s="506"/>
      <c r="AE2" s="506"/>
      <c r="AF2" s="506"/>
      <c r="AG2" s="506"/>
      <c r="AH2" s="506"/>
      <c r="AI2" s="506"/>
      <c r="AJ2" s="506"/>
      <c r="AK2" s="506"/>
      <c r="AL2" s="506"/>
      <c r="AM2" s="506"/>
      <c r="AN2" s="506"/>
      <c r="AO2" s="506"/>
      <c r="AP2" s="506"/>
      <c r="AQ2" s="506"/>
      <c r="AR2" s="506"/>
      <c r="AS2" s="506"/>
      <c r="AT2" s="506"/>
      <c r="AU2" s="506"/>
      <c r="AV2" s="506"/>
      <c r="AW2" s="506"/>
      <c r="AX2" s="506"/>
      <c r="AY2" s="506"/>
      <c r="AZ2" s="506"/>
      <c r="BA2" s="506"/>
      <c r="BB2" s="506"/>
      <c r="BC2" s="506"/>
      <c r="BD2" s="506"/>
      <c r="BE2" s="506"/>
      <c r="BF2" s="506"/>
      <c r="BG2" s="506"/>
      <c r="BH2" s="506"/>
      <c r="BI2" s="506"/>
      <c r="BJ2" s="506"/>
      <c r="BK2" s="506"/>
      <c r="BL2" s="506"/>
      <c r="BM2" s="506"/>
      <c r="BN2" s="506"/>
      <c r="BO2" s="506"/>
      <c r="BP2" s="506"/>
      <c r="BQ2" s="506"/>
      <c r="BR2" s="506"/>
      <c r="BS2" s="506"/>
      <c r="BT2" s="506"/>
    </row>
    <row r="3" spans="1:91" ht="7.5" customHeight="1" x14ac:dyDescent="0.2">
      <c r="A3" s="318"/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11"/>
      <c r="W3" s="511"/>
      <c r="X3" s="511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506"/>
      <c r="AJ3" s="506"/>
      <c r="AK3" s="506"/>
      <c r="AL3" s="506"/>
      <c r="AM3" s="506"/>
      <c r="AN3" s="506"/>
      <c r="AO3" s="506"/>
      <c r="AP3" s="506"/>
      <c r="AQ3" s="506"/>
      <c r="AR3" s="506"/>
      <c r="AS3" s="506"/>
      <c r="AT3" s="506"/>
      <c r="AU3" s="506"/>
      <c r="AV3" s="506"/>
      <c r="AW3" s="506"/>
      <c r="AX3" s="506"/>
      <c r="AY3" s="506"/>
      <c r="AZ3" s="506"/>
      <c r="BA3" s="506"/>
      <c r="BB3" s="506"/>
      <c r="BC3" s="506"/>
      <c r="BD3" s="506"/>
      <c r="BE3" s="506"/>
      <c r="BF3" s="506"/>
      <c r="BG3" s="506"/>
      <c r="BH3" s="506"/>
      <c r="BI3" s="506"/>
      <c r="BJ3" s="506"/>
      <c r="BK3" s="506"/>
      <c r="BL3" s="506"/>
      <c r="BM3" s="506"/>
      <c r="BN3" s="506"/>
      <c r="BO3" s="506"/>
      <c r="BP3" s="506"/>
      <c r="BQ3" s="506"/>
      <c r="BR3" s="506"/>
      <c r="BS3" s="506"/>
      <c r="BT3" s="506"/>
    </row>
    <row r="4" spans="1:91" x14ac:dyDescent="0.2">
      <c r="A4" s="318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8"/>
      <c r="BB4" s="318"/>
      <c r="BC4" s="318"/>
      <c r="BD4" s="318"/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8"/>
      <c r="BP4" s="318"/>
      <c r="BQ4" s="318"/>
      <c r="BR4" s="318"/>
      <c r="BS4" s="318"/>
      <c r="BT4" s="318"/>
    </row>
    <row r="5" spans="1:91" ht="12.75" customHeight="1" x14ac:dyDescent="0.2">
      <c r="A5" s="318"/>
      <c r="B5" s="318"/>
      <c r="C5" s="318"/>
      <c r="D5" s="318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8"/>
      <c r="S5" s="318"/>
      <c r="T5" s="318"/>
      <c r="U5" s="318"/>
      <c r="V5" s="1497" t="s">
        <v>362</v>
      </c>
      <c r="W5" s="1497"/>
      <c r="X5" s="1497"/>
      <c r="Y5" s="1497"/>
      <c r="Z5" s="1497"/>
      <c r="AA5" s="1497"/>
      <c r="AB5" s="1497"/>
      <c r="AC5" s="1497"/>
      <c r="AD5" s="1497"/>
      <c r="AE5" s="1497"/>
      <c r="AF5" s="1497"/>
      <c r="AG5" s="1497"/>
      <c r="AH5" s="1497"/>
      <c r="AI5" s="1497"/>
      <c r="AJ5" s="1497"/>
      <c r="AK5" s="1497"/>
      <c r="AL5" s="1497"/>
      <c r="AM5" s="1497"/>
      <c r="AN5" s="1497"/>
      <c r="AO5" s="1497"/>
      <c r="AP5" s="1497"/>
      <c r="AQ5" s="1497"/>
      <c r="AR5" s="1497"/>
      <c r="AS5" s="1497"/>
      <c r="AT5" s="1497"/>
      <c r="AU5" s="1497"/>
      <c r="AV5" s="1497"/>
      <c r="AW5" s="1497"/>
      <c r="AX5" s="1497"/>
      <c r="AY5" s="1497"/>
      <c r="AZ5" s="1497"/>
      <c r="BA5" s="1497"/>
      <c r="BB5" s="318"/>
      <c r="BC5" s="318"/>
      <c r="BD5" s="318"/>
      <c r="BE5" s="318"/>
      <c r="BF5" s="318"/>
      <c r="BG5" s="318"/>
      <c r="BH5" s="318"/>
      <c r="BI5" s="318"/>
      <c r="BJ5" s="318"/>
      <c r="BK5" s="318"/>
      <c r="BL5" s="318"/>
      <c r="BM5" s="318"/>
      <c r="BN5" s="318"/>
      <c r="BO5" s="318"/>
      <c r="BP5" s="318"/>
      <c r="BQ5" s="318"/>
      <c r="BR5" s="318"/>
      <c r="BS5" s="318"/>
      <c r="BT5" s="318"/>
    </row>
    <row r="6" spans="1:91" ht="15" customHeight="1" x14ac:dyDescent="0.2">
      <c r="A6" s="318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1497"/>
      <c r="W6" s="1497"/>
      <c r="X6" s="1497"/>
      <c r="Y6" s="1497"/>
      <c r="Z6" s="1497"/>
      <c r="AA6" s="1497"/>
      <c r="AB6" s="1497"/>
      <c r="AC6" s="1497"/>
      <c r="AD6" s="1497"/>
      <c r="AE6" s="1497"/>
      <c r="AF6" s="1497"/>
      <c r="AG6" s="1497"/>
      <c r="AH6" s="1497"/>
      <c r="AI6" s="1497"/>
      <c r="AJ6" s="1497"/>
      <c r="AK6" s="1497"/>
      <c r="AL6" s="1497"/>
      <c r="AM6" s="1497"/>
      <c r="AN6" s="1497"/>
      <c r="AO6" s="1497"/>
      <c r="AP6" s="1497"/>
      <c r="AQ6" s="1497"/>
      <c r="AR6" s="1497"/>
      <c r="AS6" s="1497"/>
      <c r="AT6" s="1497"/>
      <c r="AU6" s="1497"/>
      <c r="AV6" s="1497"/>
      <c r="AW6" s="1497"/>
      <c r="AX6" s="1497"/>
      <c r="AY6" s="1497"/>
      <c r="AZ6" s="1497"/>
      <c r="BA6" s="1497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8"/>
      <c r="BR6" s="318"/>
      <c r="BS6" s="318"/>
      <c r="BT6" s="318"/>
      <c r="CM6" s="508"/>
    </row>
    <row r="7" spans="1:91" ht="15" customHeight="1" x14ac:dyDescent="0.25">
      <c r="A7" s="318"/>
      <c r="B7" s="318"/>
      <c r="C7" s="1498" t="s">
        <v>211</v>
      </c>
      <c r="D7" s="1498"/>
      <c r="E7" s="1498"/>
      <c r="F7" s="1498"/>
      <c r="G7" s="1498"/>
      <c r="H7" s="1498"/>
      <c r="I7" s="1498"/>
      <c r="J7" s="1498"/>
      <c r="K7" s="1498"/>
      <c r="L7" s="1498"/>
      <c r="M7" s="1498"/>
      <c r="N7" s="1498"/>
      <c r="O7" s="1498"/>
      <c r="P7" s="1498"/>
      <c r="Q7" s="1498"/>
      <c r="R7" s="1498"/>
      <c r="S7" s="149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CA7" s="509"/>
      <c r="CB7" s="509"/>
      <c r="CC7" s="509"/>
      <c r="CD7" s="509"/>
      <c r="CE7" s="509"/>
      <c r="CF7" s="509"/>
      <c r="CG7" s="509"/>
      <c r="CH7" s="509"/>
      <c r="CI7" s="509"/>
      <c r="CJ7" s="509"/>
      <c r="CK7" s="509"/>
      <c r="CL7" s="509"/>
      <c r="CM7" s="508"/>
    </row>
    <row r="8" spans="1:91" x14ac:dyDescent="0.2">
      <c r="A8" s="318"/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8"/>
      <c r="BG8" s="318"/>
      <c r="BH8" s="318"/>
      <c r="BI8" s="318"/>
      <c r="BJ8" s="318"/>
      <c r="BK8" s="318"/>
      <c r="BL8" s="318"/>
      <c r="BM8" s="318"/>
      <c r="BN8" s="318"/>
      <c r="BO8" s="318"/>
      <c r="BP8" s="318"/>
      <c r="BQ8" s="318"/>
      <c r="BR8" s="318"/>
      <c r="BS8" s="318"/>
      <c r="BT8" s="318"/>
    </row>
    <row r="9" spans="1:91" x14ac:dyDescent="0.2">
      <c r="A9" s="318"/>
      <c r="B9" s="318"/>
      <c r="C9" s="320"/>
      <c r="D9" s="321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1"/>
      <c r="S9" s="323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8"/>
      <c r="AR9" s="318"/>
      <c r="AS9" s="318"/>
      <c r="AT9" s="318"/>
      <c r="AU9" s="318"/>
      <c r="AV9" s="318"/>
      <c r="AW9" s="318"/>
      <c r="AX9" s="318"/>
      <c r="AY9" s="1499" t="s">
        <v>415</v>
      </c>
      <c r="AZ9" s="1500"/>
      <c r="BA9" s="1500"/>
      <c r="BB9" s="1500"/>
      <c r="BC9" s="1500"/>
      <c r="BD9" s="1500"/>
      <c r="BE9" s="1500"/>
      <c r="BF9" s="1500"/>
      <c r="BG9" s="1500"/>
      <c r="BH9" s="1500"/>
      <c r="BI9" s="1500"/>
      <c r="BJ9" s="1500"/>
      <c r="BK9" s="1500"/>
      <c r="BL9" s="1500"/>
      <c r="BM9" s="1500"/>
      <c r="BN9" s="1500"/>
      <c r="BO9" s="1500"/>
      <c r="BP9" s="1500"/>
      <c r="BQ9" s="1500"/>
      <c r="BR9" s="1500"/>
      <c r="BS9" s="1501"/>
      <c r="BT9" s="318"/>
    </row>
    <row r="10" spans="1:91" ht="15" customHeight="1" x14ac:dyDescent="0.2">
      <c r="A10" s="318"/>
      <c r="B10" s="318"/>
      <c r="C10" s="324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25"/>
      <c r="T10" s="318"/>
      <c r="U10" s="307" t="s">
        <v>363</v>
      </c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307"/>
      <c r="AS10" s="307"/>
      <c r="AT10" s="307"/>
      <c r="AU10" s="307"/>
      <c r="AV10" s="307"/>
      <c r="AW10" s="318"/>
      <c r="AX10" s="318"/>
      <c r="AY10" s="1502"/>
      <c r="AZ10" s="1503"/>
      <c r="BA10" s="1503"/>
      <c r="BB10" s="1503"/>
      <c r="BC10" s="1503"/>
      <c r="BD10" s="1503"/>
      <c r="BE10" s="1503"/>
      <c r="BF10" s="1503"/>
      <c r="BG10" s="1503"/>
      <c r="BH10" s="1503"/>
      <c r="BI10" s="1503"/>
      <c r="BJ10" s="1503"/>
      <c r="BK10" s="1503"/>
      <c r="BL10" s="1503"/>
      <c r="BM10" s="1503"/>
      <c r="BN10" s="1503"/>
      <c r="BO10" s="1503"/>
      <c r="BP10" s="1503"/>
      <c r="BQ10" s="1503"/>
      <c r="BR10" s="1503"/>
      <c r="BS10" s="1504"/>
      <c r="BT10" s="318"/>
    </row>
    <row r="11" spans="1:91" ht="18" customHeight="1" x14ac:dyDescent="0.2">
      <c r="A11" s="318"/>
      <c r="B11" s="318"/>
      <c r="C11" s="324"/>
      <c r="D11" s="315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15"/>
      <c r="R11" s="315"/>
      <c r="S11" s="325"/>
      <c r="T11" s="318"/>
      <c r="U11" s="1505" t="s">
        <v>364</v>
      </c>
      <c r="V11" s="1505"/>
      <c r="W11" s="1505"/>
      <c r="X11" s="1505"/>
      <c r="Y11" s="1505"/>
      <c r="Z11" s="1505"/>
      <c r="AA11" s="1505"/>
      <c r="AB11" s="1505"/>
      <c r="AC11" s="1505"/>
      <c r="AD11" s="1505"/>
      <c r="AE11" s="1505"/>
      <c r="AF11" s="1505"/>
      <c r="AG11" s="1505"/>
      <c r="AH11" s="1505"/>
      <c r="AI11" s="1505"/>
      <c r="AJ11" s="1505"/>
      <c r="AK11" s="1505"/>
      <c r="AL11" s="1505"/>
      <c r="AM11" s="1505"/>
      <c r="AN11" s="1505"/>
      <c r="AO11" s="1505"/>
      <c r="AP11" s="1505"/>
      <c r="AQ11" s="1505"/>
      <c r="AR11" s="1505"/>
      <c r="AS11" s="1505"/>
      <c r="AT11" s="1505"/>
      <c r="AU11" s="1505"/>
      <c r="AV11" s="1505"/>
      <c r="AW11" s="1505"/>
      <c r="AX11" s="1505"/>
      <c r="AY11" s="1506"/>
      <c r="AZ11" s="1507"/>
      <c r="BA11" s="1507"/>
      <c r="BB11" s="1507"/>
      <c r="BC11" s="1507"/>
      <c r="BD11" s="1507"/>
      <c r="BE11" s="1507"/>
      <c r="BF11" s="1507"/>
      <c r="BG11" s="1507"/>
      <c r="BH11" s="1507"/>
      <c r="BI11" s="1507"/>
      <c r="BJ11" s="1507"/>
      <c r="BK11" s="1507"/>
      <c r="BL11" s="1507"/>
      <c r="BM11" s="1507"/>
      <c r="BN11" s="1507"/>
      <c r="BO11" s="1507"/>
      <c r="BP11" s="1507"/>
      <c r="BQ11" s="1507"/>
      <c r="BR11" s="1507"/>
      <c r="BS11" s="1508"/>
      <c r="BT11" s="318"/>
    </row>
    <row r="12" spans="1:91" ht="20.25" customHeight="1" x14ac:dyDescent="0.2">
      <c r="A12" s="318"/>
      <c r="B12" s="318"/>
      <c r="C12" s="324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25"/>
      <c r="T12" s="318"/>
      <c r="U12" s="1515" t="s">
        <v>365</v>
      </c>
      <c r="V12" s="1515"/>
      <c r="W12" s="1515"/>
      <c r="X12" s="1515"/>
      <c r="Y12" s="1515"/>
      <c r="Z12" s="1515"/>
      <c r="AA12" s="1515"/>
      <c r="AB12" s="1515"/>
      <c r="AC12" s="1515"/>
      <c r="AD12" s="1515"/>
      <c r="AE12" s="1515"/>
      <c r="AF12" s="1515"/>
      <c r="AG12" s="1515"/>
      <c r="AH12" s="1515"/>
      <c r="AI12" s="1515"/>
      <c r="AJ12" s="1515"/>
      <c r="AK12" s="1515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18"/>
      <c r="AX12" s="318"/>
      <c r="AY12" s="1509"/>
      <c r="AZ12" s="1510"/>
      <c r="BA12" s="1510"/>
      <c r="BB12" s="1510"/>
      <c r="BC12" s="1510"/>
      <c r="BD12" s="1510"/>
      <c r="BE12" s="1510"/>
      <c r="BF12" s="1510"/>
      <c r="BG12" s="1510"/>
      <c r="BH12" s="1510"/>
      <c r="BI12" s="1510"/>
      <c r="BJ12" s="1510"/>
      <c r="BK12" s="1510"/>
      <c r="BL12" s="1510"/>
      <c r="BM12" s="1510"/>
      <c r="BN12" s="1510"/>
      <c r="BO12" s="1510"/>
      <c r="BP12" s="1510"/>
      <c r="BQ12" s="1510"/>
      <c r="BR12" s="1510"/>
      <c r="BS12" s="1511"/>
      <c r="BT12" s="318"/>
    </row>
    <row r="13" spans="1:91" x14ac:dyDescent="0.2">
      <c r="A13" s="318"/>
      <c r="B13" s="318"/>
      <c r="C13" s="324"/>
      <c r="D13" s="315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15"/>
      <c r="Q13" s="315"/>
      <c r="R13" s="315"/>
      <c r="S13" s="325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  <c r="AH13" s="318"/>
      <c r="AI13" s="318"/>
      <c r="AJ13" s="318"/>
      <c r="AK13" s="318"/>
      <c r="AL13" s="318"/>
      <c r="AM13" s="318"/>
      <c r="AN13" s="318"/>
      <c r="AO13" s="318"/>
      <c r="AP13" s="318"/>
      <c r="AQ13" s="318"/>
      <c r="AR13" s="318"/>
      <c r="AS13" s="318"/>
      <c r="AT13" s="318"/>
      <c r="AU13" s="318"/>
      <c r="AV13" s="318"/>
      <c r="AW13" s="318"/>
      <c r="AX13" s="318"/>
      <c r="AY13" s="1512"/>
      <c r="AZ13" s="1513"/>
      <c r="BA13" s="1513"/>
      <c r="BB13" s="1513"/>
      <c r="BC13" s="1513"/>
      <c r="BD13" s="1513"/>
      <c r="BE13" s="1513"/>
      <c r="BF13" s="1513"/>
      <c r="BG13" s="1513"/>
      <c r="BH13" s="1513"/>
      <c r="BI13" s="1513"/>
      <c r="BJ13" s="1513"/>
      <c r="BK13" s="1513"/>
      <c r="BL13" s="1513"/>
      <c r="BM13" s="1513"/>
      <c r="BN13" s="1513"/>
      <c r="BO13" s="1513"/>
      <c r="BP13" s="1513"/>
      <c r="BQ13" s="1513"/>
      <c r="BR13" s="1513"/>
      <c r="BS13" s="1514"/>
      <c r="BT13" s="318"/>
    </row>
    <row r="14" spans="1:91" x14ac:dyDescent="0.2">
      <c r="A14" s="318"/>
      <c r="B14" s="318"/>
      <c r="C14" s="1539" t="s">
        <v>411</v>
      </c>
      <c r="D14" s="1540"/>
      <c r="E14" s="1540"/>
      <c r="F14" s="1540"/>
      <c r="G14" s="1540"/>
      <c r="H14" s="1540"/>
      <c r="I14" s="1540"/>
      <c r="J14" s="1540"/>
      <c r="K14" s="1540"/>
      <c r="L14" s="1540"/>
      <c r="M14" s="1540"/>
      <c r="N14" s="1540"/>
      <c r="O14" s="1540"/>
      <c r="P14" s="1540"/>
      <c r="Q14" s="1540"/>
      <c r="R14" s="1540"/>
      <c r="S14" s="1541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R14" s="318"/>
      <c r="AS14" s="318"/>
      <c r="AT14" s="318"/>
      <c r="AU14" s="318"/>
      <c r="AV14" s="318"/>
      <c r="AW14" s="318"/>
      <c r="AX14" s="318"/>
      <c r="AY14" s="1506" t="s">
        <v>412</v>
      </c>
      <c r="AZ14" s="1507"/>
      <c r="BA14" s="1507"/>
      <c r="BB14" s="1507"/>
      <c r="BC14" s="1507"/>
      <c r="BD14" s="1507"/>
      <c r="BE14" s="1507"/>
      <c r="BF14" s="1507"/>
      <c r="BG14" s="1507"/>
      <c r="BH14" s="1507"/>
      <c r="BI14" s="1507"/>
      <c r="BJ14" s="1507"/>
      <c r="BK14" s="1507"/>
      <c r="BL14" s="1507"/>
      <c r="BM14" s="1507"/>
      <c r="BN14" s="1507"/>
      <c r="BO14" s="1507"/>
      <c r="BP14" s="1507"/>
      <c r="BQ14" s="1507"/>
      <c r="BR14" s="1507"/>
      <c r="BS14" s="1508"/>
      <c r="BT14" s="318"/>
    </row>
    <row r="15" spans="1:91" x14ac:dyDescent="0.2">
      <c r="A15" s="318"/>
      <c r="B15" s="318"/>
      <c r="C15" s="1502"/>
      <c r="D15" s="1503"/>
      <c r="E15" s="1503"/>
      <c r="F15" s="1503"/>
      <c r="G15" s="1503"/>
      <c r="H15" s="1503"/>
      <c r="I15" s="1503"/>
      <c r="J15" s="1503"/>
      <c r="K15" s="1503"/>
      <c r="L15" s="1503"/>
      <c r="M15" s="1503"/>
      <c r="N15" s="1503"/>
      <c r="O15" s="1503"/>
      <c r="P15" s="1503"/>
      <c r="Q15" s="1503"/>
      <c r="R15" s="1503"/>
      <c r="S15" s="1504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8"/>
      <c r="AN15" s="318"/>
      <c r="AO15" s="318"/>
      <c r="AP15" s="318"/>
      <c r="AQ15" s="318"/>
      <c r="AR15" s="318"/>
      <c r="AS15" s="318"/>
      <c r="AT15" s="318"/>
      <c r="AU15" s="318"/>
      <c r="AV15" s="318"/>
      <c r="AW15" s="318"/>
      <c r="AX15" s="318"/>
      <c r="AY15" s="1512"/>
      <c r="AZ15" s="1513"/>
      <c r="BA15" s="1513"/>
      <c r="BB15" s="1513"/>
      <c r="BC15" s="1513"/>
      <c r="BD15" s="1513"/>
      <c r="BE15" s="1513"/>
      <c r="BF15" s="1513"/>
      <c r="BG15" s="1513"/>
      <c r="BH15" s="1513"/>
      <c r="BI15" s="1513"/>
      <c r="BJ15" s="1513"/>
      <c r="BK15" s="1513"/>
      <c r="BL15" s="1513"/>
      <c r="BM15" s="1513"/>
      <c r="BN15" s="1513"/>
      <c r="BO15" s="1513"/>
      <c r="BP15" s="1513"/>
      <c r="BQ15" s="1513"/>
      <c r="BR15" s="1513"/>
      <c r="BS15" s="1514"/>
      <c r="BT15" s="318"/>
    </row>
    <row r="16" spans="1:91" ht="6" customHeight="1" thickBot="1" x14ac:dyDescent="0.25">
      <c r="A16" s="318"/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318"/>
      <c r="AN16" s="318"/>
      <c r="AO16" s="318"/>
      <c r="AP16" s="318"/>
      <c r="AQ16" s="318"/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18"/>
      <c r="BC16" s="318"/>
      <c r="BD16" s="318"/>
      <c r="BE16" s="318"/>
      <c r="BF16" s="318"/>
      <c r="BG16" s="318"/>
      <c r="BH16" s="318"/>
      <c r="BI16" s="318"/>
      <c r="BJ16" s="318"/>
      <c r="BK16" s="318"/>
      <c r="BL16" s="318"/>
      <c r="BM16" s="318"/>
      <c r="BN16" s="318"/>
      <c r="BO16" s="318"/>
      <c r="BP16" s="318"/>
      <c r="BQ16" s="318"/>
      <c r="BR16" s="318"/>
      <c r="BS16" s="318"/>
      <c r="BT16" s="318"/>
    </row>
    <row r="17" spans="1:72" ht="9.75" customHeight="1" x14ac:dyDescent="0.2">
      <c r="A17" s="318"/>
      <c r="B17" s="318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1490" t="s">
        <v>366</v>
      </c>
      <c r="S17" s="1491"/>
      <c r="T17" s="1491"/>
      <c r="U17" s="1491"/>
      <c r="V17" s="1491"/>
      <c r="W17" s="1491"/>
      <c r="X17" s="1491"/>
      <c r="Y17" s="1491"/>
      <c r="Z17" s="1491"/>
      <c r="AA17" s="1491"/>
      <c r="AB17" s="1491"/>
      <c r="AC17" s="1491"/>
      <c r="AD17" s="1491"/>
      <c r="AE17" s="1491"/>
      <c r="AF17" s="1491"/>
      <c r="AG17" s="1491"/>
      <c r="AH17" s="1491"/>
      <c r="AI17" s="1491"/>
      <c r="AJ17" s="1491"/>
      <c r="AK17" s="1491"/>
      <c r="AL17" s="1491"/>
      <c r="AM17" s="1491"/>
      <c r="AN17" s="1491"/>
      <c r="AO17" s="1491"/>
      <c r="AP17" s="1491"/>
      <c r="AQ17" s="1491"/>
      <c r="AR17" s="1491"/>
      <c r="AS17" s="1491"/>
      <c r="AT17" s="1491"/>
      <c r="AU17" s="1491"/>
      <c r="AV17" s="1491"/>
      <c r="AW17" s="1491"/>
      <c r="AX17" s="1491"/>
      <c r="AY17" s="1491"/>
      <c r="AZ17" s="1491"/>
      <c r="BA17" s="1491"/>
      <c r="BB17" s="1492"/>
      <c r="BC17" s="315"/>
      <c r="BD17" s="315"/>
      <c r="BE17" s="315"/>
      <c r="BF17" s="315"/>
      <c r="BG17" s="315"/>
      <c r="BH17" s="315"/>
      <c r="BI17" s="315"/>
      <c r="BJ17" s="315"/>
      <c r="BK17" s="315"/>
      <c r="BL17" s="315"/>
      <c r="BM17" s="315"/>
      <c r="BN17" s="315"/>
      <c r="BO17" s="315"/>
      <c r="BP17" s="315"/>
      <c r="BQ17" s="315"/>
      <c r="BR17" s="315"/>
      <c r="BS17" s="315"/>
      <c r="BT17" s="318"/>
    </row>
    <row r="18" spans="1:72" ht="9.75" customHeight="1" thickBot="1" x14ac:dyDescent="0.25">
      <c r="A18" s="318"/>
      <c r="B18" s="318"/>
      <c r="C18" s="1537"/>
      <c r="D18" s="1538"/>
      <c r="E18" s="1538"/>
      <c r="F18" s="1538"/>
      <c r="G18" s="1538"/>
      <c r="H18" s="1538"/>
      <c r="I18" s="1538"/>
      <c r="J18" s="1538"/>
      <c r="K18" s="1538"/>
      <c r="L18" s="1538"/>
      <c r="M18" s="1538"/>
      <c r="N18" s="1538"/>
      <c r="O18" s="1538"/>
      <c r="P18" s="326"/>
      <c r="Q18" s="327"/>
      <c r="R18" s="1493"/>
      <c r="S18" s="1494"/>
      <c r="T18" s="1494"/>
      <c r="U18" s="1494"/>
      <c r="V18" s="1494"/>
      <c r="W18" s="1494"/>
      <c r="X18" s="1494"/>
      <c r="Y18" s="1494"/>
      <c r="Z18" s="1494"/>
      <c r="AA18" s="1494"/>
      <c r="AB18" s="1494"/>
      <c r="AC18" s="1494"/>
      <c r="AD18" s="1494"/>
      <c r="AE18" s="1494"/>
      <c r="AF18" s="1494"/>
      <c r="AG18" s="1494"/>
      <c r="AH18" s="1494"/>
      <c r="AI18" s="1494"/>
      <c r="AJ18" s="1494"/>
      <c r="AK18" s="1494"/>
      <c r="AL18" s="1494"/>
      <c r="AM18" s="1494"/>
      <c r="AN18" s="1494"/>
      <c r="AO18" s="1494"/>
      <c r="AP18" s="1494"/>
      <c r="AQ18" s="1494"/>
      <c r="AR18" s="1494"/>
      <c r="AS18" s="1494"/>
      <c r="AT18" s="1494"/>
      <c r="AU18" s="1494"/>
      <c r="AV18" s="1494"/>
      <c r="AW18" s="1494"/>
      <c r="AX18" s="1494"/>
      <c r="AY18" s="1494"/>
      <c r="AZ18" s="1494"/>
      <c r="BA18" s="1494"/>
      <c r="BB18" s="1495"/>
      <c r="BC18" s="328"/>
      <c r="BD18" s="321"/>
      <c r="BE18" s="321"/>
      <c r="BF18" s="321"/>
      <c r="BG18" s="321"/>
      <c r="BH18" s="321"/>
      <c r="BI18" s="321"/>
      <c r="BJ18" s="321"/>
      <c r="BK18" s="321"/>
      <c r="BL18" s="321"/>
      <c r="BM18" s="321"/>
      <c r="BN18" s="321"/>
      <c r="BO18" s="321"/>
      <c r="BP18" s="321"/>
      <c r="BQ18" s="321"/>
      <c r="BR18" s="321"/>
      <c r="BS18" s="323"/>
      <c r="BT18" s="318"/>
    </row>
    <row r="19" spans="1:72" ht="6" customHeight="1" x14ac:dyDescent="0.2">
      <c r="A19" s="318"/>
      <c r="B19" s="318"/>
      <c r="C19" s="329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1"/>
      <c r="Q19" s="331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  <c r="AU19" s="332"/>
      <c r="AV19" s="332"/>
      <c r="AW19" s="332"/>
      <c r="AX19" s="332"/>
      <c r="AY19" s="332"/>
      <c r="AZ19" s="332"/>
      <c r="BA19" s="332"/>
      <c r="BB19" s="332"/>
      <c r="BC19" s="315"/>
      <c r="BD19" s="315"/>
      <c r="BE19" s="315"/>
      <c r="BF19" s="315"/>
      <c r="BG19" s="315"/>
      <c r="BH19" s="315"/>
      <c r="BI19" s="315"/>
      <c r="BJ19" s="315"/>
      <c r="BK19" s="315"/>
      <c r="BL19" s="315"/>
      <c r="BM19" s="315"/>
      <c r="BN19" s="315"/>
      <c r="BO19" s="315"/>
      <c r="BP19" s="315"/>
      <c r="BQ19" s="315"/>
      <c r="BR19" s="315"/>
      <c r="BS19" s="325"/>
      <c r="BT19" s="318"/>
    </row>
    <row r="20" spans="1:72" ht="12.75" customHeight="1" x14ac:dyDescent="0.2">
      <c r="A20" s="318"/>
      <c r="B20" s="318"/>
      <c r="C20" s="1533" t="s">
        <v>408</v>
      </c>
      <c r="D20" s="1534"/>
      <c r="E20" s="1534"/>
      <c r="F20" s="1534"/>
      <c r="G20" s="1534"/>
      <c r="H20" s="1534"/>
      <c r="I20" s="1534"/>
      <c r="J20" s="1534"/>
      <c r="K20" s="1534"/>
      <c r="L20" s="1534"/>
      <c r="M20" s="1534"/>
      <c r="N20" s="1534"/>
      <c r="O20" s="1534"/>
      <c r="P20" s="1534"/>
      <c r="Q20" s="1535"/>
      <c r="R20" s="1535"/>
      <c r="S20" s="1535"/>
      <c r="T20" s="1535"/>
      <c r="U20" s="1535"/>
      <c r="V20" s="1535"/>
      <c r="W20" s="1535"/>
      <c r="X20" s="1535"/>
      <c r="Y20" s="1535"/>
      <c r="Z20" s="1535"/>
      <c r="AA20" s="1535"/>
      <c r="AB20" s="1535"/>
      <c r="AC20" s="1535"/>
      <c r="AD20" s="1535"/>
      <c r="AE20" s="1535"/>
      <c r="AF20" s="1535"/>
      <c r="AG20" s="1535"/>
      <c r="AH20" s="1535"/>
      <c r="AI20" s="1535"/>
      <c r="AJ20" s="1535"/>
      <c r="AK20" s="1535"/>
      <c r="AL20" s="1535"/>
      <c r="AM20" s="1535"/>
      <c r="AN20" s="1535"/>
      <c r="AO20" s="1535"/>
      <c r="AP20" s="1535"/>
      <c r="AQ20" s="1535"/>
      <c r="AR20" s="1535"/>
      <c r="AS20" s="1535"/>
      <c r="AT20" s="1535"/>
      <c r="AU20" s="1535"/>
      <c r="AV20" s="1535"/>
      <c r="AW20" s="1535"/>
      <c r="AX20" s="1535"/>
      <c r="AY20" s="1535"/>
      <c r="AZ20" s="1535"/>
      <c r="BA20" s="1535"/>
      <c r="BB20" s="1535"/>
      <c r="BC20" s="1535"/>
      <c r="BD20" s="1535"/>
      <c r="BE20" s="1535"/>
      <c r="BF20" s="1535"/>
      <c r="BG20" s="1535"/>
      <c r="BH20" s="1535"/>
      <c r="BI20" s="1535"/>
      <c r="BJ20" s="1535"/>
      <c r="BK20" s="1535"/>
      <c r="BL20" s="1535"/>
      <c r="BM20" s="1535"/>
      <c r="BN20" s="1535"/>
      <c r="BO20" s="1535"/>
      <c r="BP20" s="1535"/>
      <c r="BQ20" s="1535"/>
      <c r="BR20" s="315"/>
      <c r="BS20" s="325"/>
      <c r="BT20" s="318"/>
    </row>
    <row r="21" spans="1:72" ht="12.75" customHeight="1" x14ac:dyDescent="0.2">
      <c r="A21" s="318"/>
      <c r="B21" s="318"/>
      <c r="C21" s="324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8"/>
      <c r="Q21" s="1536"/>
      <c r="R21" s="1536"/>
      <c r="S21" s="1536"/>
      <c r="T21" s="1536"/>
      <c r="U21" s="1536"/>
      <c r="V21" s="1536"/>
      <c r="W21" s="1536"/>
      <c r="X21" s="1536"/>
      <c r="Y21" s="1536"/>
      <c r="Z21" s="1536"/>
      <c r="AA21" s="1536"/>
      <c r="AB21" s="1536"/>
      <c r="AC21" s="1536"/>
      <c r="AD21" s="1536"/>
      <c r="AE21" s="1536"/>
      <c r="AF21" s="1536"/>
      <c r="AG21" s="1536"/>
      <c r="AH21" s="1536"/>
      <c r="AI21" s="1536"/>
      <c r="AJ21" s="1536"/>
      <c r="AK21" s="1536"/>
      <c r="AL21" s="1536"/>
      <c r="AM21" s="1536"/>
      <c r="AN21" s="1536"/>
      <c r="AO21" s="1536"/>
      <c r="AP21" s="1536"/>
      <c r="AQ21" s="1536"/>
      <c r="AR21" s="1536"/>
      <c r="AS21" s="1536"/>
      <c r="AT21" s="1536"/>
      <c r="AU21" s="1536"/>
      <c r="AV21" s="1536"/>
      <c r="AW21" s="1536"/>
      <c r="AX21" s="1536"/>
      <c r="AY21" s="1536"/>
      <c r="AZ21" s="1536"/>
      <c r="BA21" s="1536"/>
      <c r="BB21" s="1536"/>
      <c r="BC21" s="1536"/>
      <c r="BD21" s="1536"/>
      <c r="BE21" s="1536"/>
      <c r="BF21" s="1536"/>
      <c r="BG21" s="1536"/>
      <c r="BH21" s="1536"/>
      <c r="BI21" s="1536"/>
      <c r="BJ21" s="1536"/>
      <c r="BK21" s="1536"/>
      <c r="BL21" s="1536"/>
      <c r="BM21" s="1536"/>
      <c r="BN21" s="1536"/>
      <c r="BO21" s="1536"/>
      <c r="BP21" s="1536"/>
      <c r="BQ21" s="1536"/>
      <c r="BR21" s="315"/>
      <c r="BS21" s="325"/>
      <c r="BT21" s="318"/>
    </row>
    <row r="22" spans="1:72" ht="12.75" customHeight="1" x14ac:dyDescent="0.25">
      <c r="A22" s="318"/>
      <c r="B22" s="318"/>
      <c r="C22" s="333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1532" t="s">
        <v>367</v>
      </c>
      <c r="S22" s="1532"/>
      <c r="T22" s="1532"/>
      <c r="U22" s="1532"/>
      <c r="V22" s="1532"/>
      <c r="W22" s="1532"/>
      <c r="X22" s="1532"/>
      <c r="Y22" s="1532"/>
      <c r="Z22" s="1532"/>
      <c r="AA22" s="1532"/>
      <c r="AB22" s="1532"/>
      <c r="AC22" s="1532"/>
      <c r="AD22" s="1532"/>
      <c r="AE22" s="1532"/>
      <c r="AF22" s="1532"/>
      <c r="AG22" s="1532"/>
      <c r="AH22" s="1532"/>
      <c r="AI22" s="1532"/>
      <c r="AJ22" s="1532"/>
      <c r="AK22" s="1532"/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5"/>
      <c r="BB22" s="315"/>
      <c r="BC22" s="315"/>
      <c r="BD22" s="315"/>
      <c r="BE22" s="315"/>
      <c r="BF22" s="315"/>
      <c r="BG22" s="315"/>
      <c r="BH22" s="315"/>
      <c r="BI22" s="315"/>
      <c r="BJ22" s="315"/>
      <c r="BK22" s="315"/>
      <c r="BL22" s="315"/>
      <c r="BM22" s="315"/>
      <c r="BN22" s="315"/>
      <c r="BO22" s="315"/>
      <c r="BP22" s="315"/>
      <c r="BQ22" s="315"/>
      <c r="BR22" s="315"/>
      <c r="BS22" s="325"/>
      <c r="BT22" s="318"/>
    </row>
    <row r="23" spans="1:72" ht="12.75" customHeight="1" x14ac:dyDescent="0.2">
      <c r="A23" s="318"/>
      <c r="B23" s="318"/>
      <c r="C23" s="1533" t="s">
        <v>409</v>
      </c>
      <c r="D23" s="1534"/>
      <c r="E23" s="1534"/>
      <c r="F23" s="1534"/>
      <c r="G23" s="1534"/>
      <c r="H23" s="1534"/>
      <c r="I23" s="1534"/>
      <c r="J23" s="1534"/>
      <c r="K23" s="1534"/>
      <c r="L23" s="1534"/>
      <c r="M23" s="1534"/>
      <c r="N23" s="1534"/>
      <c r="O23" s="1534"/>
      <c r="P23" s="1534"/>
      <c r="Q23" s="1534"/>
      <c r="R23" s="1534"/>
      <c r="S23" s="1535"/>
      <c r="T23" s="1535"/>
      <c r="U23" s="1535"/>
      <c r="V23" s="1535"/>
      <c r="W23" s="1535"/>
      <c r="X23" s="1535"/>
      <c r="Y23" s="1535"/>
      <c r="Z23" s="1535"/>
      <c r="AA23" s="1535"/>
      <c r="AB23" s="1535"/>
      <c r="AC23" s="1535"/>
      <c r="AD23" s="1535"/>
      <c r="AE23" s="1535"/>
      <c r="AF23" s="1535"/>
      <c r="AG23" s="1535"/>
      <c r="AH23" s="1535"/>
      <c r="AI23" s="1535"/>
      <c r="AJ23" s="1535"/>
      <c r="AK23" s="1535"/>
      <c r="AL23" s="1535"/>
      <c r="AM23" s="1535"/>
      <c r="AN23" s="1535"/>
      <c r="AO23" s="1535"/>
      <c r="AP23" s="1535"/>
      <c r="AQ23" s="1535"/>
      <c r="AR23" s="1535"/>
      <c r="AS23" s="1535"/>
      <c r="AT23" s="1535"/>
      <c r="AU23" s="1535"/>
      <c r="AV23" s="1535"/>
      <c r="AW23" s="1535"/>
      <c r="AX23" s="1535"/>
      <c r="AY23" s="1535"/>
      <c r="AZ23" s="1535"/>
      <c r="BA23" s="1535"/>
      <c r="BB23" s="1535"/>
      <c r="BC23" s="1535"/>
      <c r="BD23" s="1535"/>
      <c r="BE23" s="1535"/>
      <c r="BF23" s="1535"/>
      <c r="BG23" s="1535"/>
      <c r="BH23" s="1535"/>
      <c r="BI23" s="1535"/>
      <c r="BJ23" s="1535"/>
      <c r="BK23" s="1535"/>
      <c r="BL23" s="1535"/>
      <c r="BM23" s="1535"/>
      <c r="BN23" s="1535"/>
      <c r="BO23" s="1535"/>
      <c r="BP23" s="1535"/>
      <c r="BQ23" s="1535"/>
      <c r="BR23" s="315"/>
      <c r="BS23" s="325"/>
      <c r="BT23" s="318"/>
    </row>
    <row r="24" spans="1:72" ht="12.75" customHeight="1" x14ac:dyDescent="0.2">
      <c r="A24" s="318"/>
      <c r="B24" s="318"/>
      <c r="C24" s="324"/>
      <c r="D24" s="315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15"/>
      <c r="P24" s="315"/>
      <c r="Q24" s="315"/>
      <c r="R24" s="318"/>
      <c r="S24" s="1536"/>
      <c r="T24" s="1536"/>
      <c r="U24" s="1536"/>
      <c r="V24" s="1536"/>
      <c r="W24" s="1536"/>
      <c r="X24" s="1536"/>
      <c r="Y24" s="1536"/>
      <c r="Z24" s="1536"/>
      <c r="AA24" s="1536"/>
      <c r="AB24" s="1536"/>
      <c r="AC24" s="1536"/>
      <c r="AD24" s="1536"/>
      <c r="AE24" s="1536"/>
      <c r="AF24" s="1536"/>
      <c r="AG24" s="1536"/>
      <c r="AH24" s="1536"/>
      <c r="AI24" s="1536"/>
      <c r="AJ24" s="1536"/>
      <c r="AK24" s="1536"/>
      <c r="AL24" s="1536"/>
      <c r="AM24" s="1536"/>
      <c r="AN24" s="1536"/>
      <c r="AO24" s="1536"/>
      <c r="AP24" s="1536"/>
      <c r="AQ24" s="1536"/>
      <c r="AR24" s="1536"/>
      <c r="AS24" s="1536"/>
      <c r="AT24" s="1536"/>
      <c r="AU24" s="1536"/>
      <c r="AV24" s="1536"/>
      <c r="AW24" s="1536"/>
      <c r="AX24" s="1536"/>
      <c r="AY24" s="1536"/>
      <c r="AZ24" s="1536"/>
      <c r="BA24" s="1536"/>
      <c r="BB24" s="1536"/>
      <c r="BC24" s="1536"/>
      <c r="BD24" s="1536"/>
      <c r="BE24" s="1536"/>
      <c r="BF24" s="1536"/>
      <c r="BG24" s="1536"/>
      <c r="BH24" s="1536"/>
      <c r="BI24" s="1536"/>
      <c r="BJ24" s="1536"/>
      <c r="BK24" s="1536"/>
      <c r="BL24" s="1536"/>
      <c r="BM24" s="1536"/>
      <c r="BN24" s="1536"/>
      <c r="BO24" s="1536"/>
      <c r="BP24" s="1536"/>
      <c r="BQ24" s="1536"/>
      <c r="BR24" s="315"/>
      <c r="BS24" s="325"/>
      <c r="BT24" s="318"/>
    </row>
    <row r="25" spans="1:72" ht="12.75" customHeight="1" x14ac:dyDescent="0.25">
      <c r="A25" s="318"/>
      <c r="B25" s="318"/>
      <c r="C25" s="333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34"/>
      <c r="U25" s="315"/>
      <c r="V25" s="315"/>
      <c r="W25" s="1532" t="s">
        <v>368</v>
      </c>
      <c r="X25" s="1532"/>
      <c r="Y25" s="1532"/>
      <c r="Z25" s="1532"/>
      <c r="AA25" s="1532"/>
      <c r="AB25" s="1532"/>
      <c r="AC25" s="1532"/>
      <c r="AD25" s="1532"/>
      <c r="AE25" s="1532"/>
      <c r="AF25" s="1532"/>
      <c r="AG25" s="1532"/>
      <c r="AH25" s="1532"/>
      <c r="AI25" s="1532"/>
      <c r="AJ25" s="1532"/>
      <c r="AK25" s="1532"/>
      <c r="AL25" s="1532"/>
      <c r="AM25" s="1532"/>
      <c r="AN25" s="1532"/>
      <c r="AO25" s="1532"/>
      <c r="AP25" s="1532"/>
      <c r="AQ25" s="1532"/>
      <c r="AR25" s="1532"/>
      <c r="AS25" s="1532"/>
      <c r="AT25" s="315"/>
      <c r="AU25" s="315"/>
      <c r="AV25" s="315"/>
      <c r="AW25" s="315"/>
      <c r="AX25" s="315"/>
      <c r="AY25" s="315"/>
      <c r="AZ25" s="315"/>
      <c r="BA25" s="315"/>
      <c r="BB25" s="315"/>
      <c r="BC25" s="315"/>
      <c r="BD25" s="315"/>
      <c r="BE25" s="315"/>
      <c r="BF25" s="315"/>
      <c r="BG25" s="315"/>
      <c r="BH25" s="315"/>
      <c r="BI25" s="315"/>
      <c r="BJ25" s="315"/>
      <c r="BK25" s="315"/>
      <c r="BL25" s="315"/>
      <c r="BM25" s="315"/>
      <c r="BN25" s="315"/>
      <c r="BO25" s="315"/>
      <c r="BP25" s="315"/>
      <c r="BQ25" s="315"/>
      <c r="BR25" s="315"/>
      <c r="BS25" s="325"/>
      <c r="BT25" s="318"/>
    </row>
    <row r="26" spans="1:72" ht="12.75" customHeight="1" x14ac:dyDescent="0.25">
      <c r="A26" s="318"/>
      <c r="B26" s="318"/>
      <c r="C26" s="324"/>
      <c r="D26" s="1521"/>
      <c r="E26" s="1521"/>
      <c r="F26" s="1521"/>
      <c r="G26" s="1521"/>
      <c r="H26" s="1521"/>
      <c r="I26" s="1521"/>
      <c r="J26" s="1521"/>
      <c r="K26" s="1521"/>
      <c r="L26" s="1521"/>
      <c r="M26" s="1521"/>
      <c r="N26" s="1521"/>
      <c r="O26" s="1521"/>
      <c r="P26" s="1521"/>
      <c r="Q26" s="1521"/>
      <c r="R26" s="1521"/>
      <c r="S26" s="1521"/>
      <c r="T26" s="1521"/>
      <c r="U26" s="1521"/>
      <c r="V26" s="1521"/>
      <c r="W26" s="1521"/>
      <c r="X26" s="1521"/>
      <c r="Y26" s="1521"/>
      <c r="Z26" s="1521"/>
      <c r="AA26" s="1521"/>
      <c r="AB26" s="1521"/>
      <c r="AC26" s="1521"/>
      <c r="AD26" s="1521"/>
      <c r="AE26" s="1521"/>
      <c r="AF26" s="1521"/>
      <c r="AG26" s="1521"/>
      <c r="AH26" s="1521"/>
      <c r="AI26" s="1521"/>
      <c r="AJ26" s="1521"/>
      <c r="AK26" s="1521"/>
      <c r="AL26" s="1521"/>
      <c r="AM26" s="1521"/>
      <c r="AN26" s="1521"/>
      <c r="AO26" s="1521"/>
      <c r="AP26" s="1521"/>
      <c r="AQ26" s="1521"/>
      <c r="AR26" s="1521"/>
      <c r="AS26" s="1521"/>
      <c r="AT26" s="1521"/>
      <c r="AU26" s="1521"/>
      <c r="AV26" s="1521"/>
      <c r="AW26" s="1521"/>
      <c r="AX26" s="1521"/>
      <c r="AY26" s="1521"/>
      <c r="AZ26" s="1521"/>
      <c r="BA26" s="1521"/>
      <c r="BB26" s="1521"/>
      <c r="BC26" s="1521"/>
      <c r="BD26" s="1521"/>
      <c r="BE26" s="1521"/>
      <c r="BF26" s="1521"/>
      <c r="BG26" s="1521"/>
      <c r="BH26" s="1521"/>
      <c r="BI26" s="1521"/>
      <c r="BJ26" s="1521"/>
      <c r="BK26" s="1521"/>
      <c r="BL26" s="1521"/>
      <c r="BM26" s="1521"/>
      <c r="BN26" s="1521"/>
      <c r="BO26" s="1521"/>
      <c r="BP26" s="1521"/>
      <c r="BQ26" s="1521"/>
      <c r="BR26" s="315"/>
      <c r="BS26" s="325"/>
      <c r="BT26" s="318"/>
    </row>
    <row r="27" spans="1:72" ht="15" customHeight="1" x14ac:dyDescent="0.2">
      <c r="A27" s="318"/>
      <c r="B27" s="318"/>
      <c r="C27" s="324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1532" t="s">
        <v>369</v>
      </c>
      <c r="R27" s="1532"/>
      <c r="S27" s="1532"/>
      <c r="T27" s="1532"/>
      <c r="U27" s="1532"/>
      <c r="V27" s="1532"/>
      <c r="W27" s="1532"/>
      <c r="X27" s="1532"/>
      <c r="Y27" s="1532"/>
      <c r="Z27" s="1532"/>
      <c r="AA27" s="1532"/>
      <c r="AB27" s="1532"/>
      <c r="AC27" s="1532"/>
      <c r="AD27" s="1532"/>
      <c r="AE27" s="1532"/>
      <c r="AF27" s="1532"/>
      <c r="AG27" s="1532"/>
      <c r="AH27" s="1532"/>
      <c r="AI27" s="1532"/>
      <c r="AJ27" s="1532"/>
      <c r="AK27" s="1532"/>
      <c r="AL27" s="1532"/>
      <c r="AM27" s="1532"/>
      <c r="AN27" s="1532"/>
      <c r="AO27" s="1532"/>
      <c r="AP27" s="1532"/>
      <c r="AQ27" s="1532"/>
      <c r="AR27" s="1532"/>
      <c r="AS27" s="1532"/>
      <c r="AT27" s="1532"/>
      <c r="AU27" s="1532"/>
      <c r="AV27" s="1532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  <c r="BO27" s="315"/>
      <c r="BP27" s="315"/>
      <c r="BQ27" s="315"/>
      <c r="BR27" s="315"/>
      <c r="BS27" s="325"/>
      <c r="BT27" s="318"/>
    </row>
    <row r="28" spans="1:72" ht="12.75" customHeight="1" x14ac:dyDescent="0.2">
      <c r="A28" s="325"/>
      <c r="B28" s="315"/>
      <c r="C28" s="312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/>
      <c r="AP28" s="315"/>
      <c r="AQ28" s="315"/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C28" s="315"/>
      <c r="BD28" s="315"/>
      <c r="BE28" s="315"/>
      <c r="BF28" s="315"/>
      <c r="BG28" s="315"/>
      <c r="BH28" s="315"/>
      <c r="BI28" s="315"/>
      <c r="BJ28" s="315"/>
      <c r="BK28" s="315"/>
      <c r="BL28" s="315"/>
      <c r="BM28" s="315"/>
      <c r="BN28" s="315"/>
      <c r="BO28" s="315"/>
      <c r="BP28" s="315"/>
      <c r="BQ28" s="315"/>
      <c r="BR28" s="315"/>
      <c r="BS28" s="325"/>
      <c r="BT28" s="318"/>
    </row>
    <row r="29" spans="1:72" ht="13.5" customHeight="1" x14ac:dyDescent="0.25">
      <c r="A29" s="335"/>
      <c r="B29" s="336"/>
      <c r="C29" s="507"/>
      <c r="D29" s="1521"/>
      <c r="E29" s="1521"/>
      <c r="F29" s="1521"/>
      <c r="G29" s="1521"/>
      <c r="H29" s="1521"/>
      <c r="I29" s="1521"/>
      <c r="J29" s="1521"/>
      <c r="K29" s="1521"/>
      <c r="L29" s="1521"/>
      <c r="M29" s="1521"/>
      <c r="N29" s="1521"/>
      <c r="O29" s="1521"/>
      <c r="P29" s="1521"/>
      <c r="Q29" s="1521"/>
      <c r="R29" s="1521"/>
      <c r="S29" s="1521"/>
      <c r="T29" s="1521"/>
      <c r="U29" s="1521"/>
      <c r="V29" s="1521"/>
      <c r="W29" s="1521"/>
      <c r="X29" s="1521"/>
      <c r="Y29" s="1521"/>
      <c r="Z29" s="1521"/>
      <c r="AA29" s="1521"/>
      <c r="AB29" s="1521"/>
      <c r="AC29" s="1521"/>
      <c r="AD29" s="1521"/>
      <c r="AE29" s="1521"/>
      <c r="AF29" s="1521"/>
      <c r="AG29" s="1521"/>
      <c r="AH29" s="1521"/>
      <c r="AI29" s="1521"/>
      <c r="AJ29" s="1521"/>
      <c r="AK29" s="1521"/>
      <c r="AL29" s="1521"/>
      <c r="AM29" s="1521"/>
      <c r="AN29" s="1521"/>
      <c r="AO29" s="1521"/>
      <c r="AP29" s="1521"/>
      <c r="AQ29" s="1521"/>
      <c r="AR29" s="1521"/>
      <c r="AS29" s="1521"/>
      <c r="AT29" s="1521"/>
      <c r="AU29" s="1521"/>
      <c r="AV29" s="1521"/>
      <c r="AW29" s="1521"/>
      <c r="AX29" s="1521"/>
      <c r="AY29" s="1521"/>
      <c r="AZ29" s="1521"/>
      <c r="BA29" s="1521"/>
      <c r="BB29" s="315"/>
      <c r="BC29" s="315"/>
      <c r="BD29" s="315"/>
      <c r="BE29" s="315"/>
      <c r="BF29" s="315"/>
      <c r="BG29" s="315"/>
      <c r="BH29" s="315"/>
      <c r="BI29" s="315"/>
      <c r="BJ29" s="315"/>
      <c r="BK29" s="315"/>
      <c r="BL29" s="315"/>
      <c r="BM29" s="315"/>
      <c r="BN29" s="315"/>
      <c r="BO29" s="315"/>
      <c r="BP29" s="315"/>
      <c r="BQ29" s="315"/>
      <c r="BR29" s="315"/>
      <c r="BS29" s="325"/>
      <c r="BT29" s="318"/>
    </row>
    <row r="30" spans="1:72" ht="12.75" customHeight="1" x14ac:dyDescent="0.25">
      <c r="A30" s="325"/>
      <c r="B30" s="315"/>
      <c r="C30" s="324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1532" t="s">
        <v>370</v>
      </c>
      <c r="S30" s="1532"/>
      <c r="T30" s="1532"/>
      <c r="U30" s="1532"/>
      <c r="V30" s="1532"/>
      <c r="W30" s="1532"/>
      <c r="X30" s="1532"/>
      <c r="Y30" s="1532"/>
      <c r="Z30" s="1532"/>
      <c r="AA30" s="1532"/>
      <c r="AB30" s="1532"/>
      <c r="AC30" s="1532"/>
      <c r="AD30" s="1532"/>
      <c r="AE30" s="1532"/>
      <c r="AF30" s="1532"/>
      <c r="AG30" s="1532"/>
      <c r="AH30" s="1532"/>
      <c r="AI30" s="1532"/>
      <c r="AJ30" s="1532"/>
      <c r="AK30" s="1532"/>
      <c r="AL30" s="1532"/>
      <c r="AM30" s="1532"/>
      <c r="AN30" s="315"/>
      <c r="AO30" s="315"/>
      <c r="AP30" s="315"/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36"/>
      <c r="BC30" s="336"/>
      <c r="BD30" s="337"/>
      <c r="BE30" s="1525"/>
      <c r="BF30" s="1526"/>
      <c r="BG30" s="1526"/>
      <c r="BH30" s="1526"/>
      <c r="BI30" s="1526"/>
      <c r="BJ30" s="1526"/>
      <c r="BK30" s="1526"/>
      <c r="BL30" s="1526"/>
      <c r="BM30" s="1526"/>
      <c r="BN30" s="1526"/>
      <c r="BO30" s="1526"/>
      <c r="BP30" s="1527"/>
      <c r="BQ30" s="338"/>
      <c r="BR30" s="315"/>
      <c r="BS30" s="325"/>
      <c r="BT30" s="318"/>
    </row>
    <row r="31" spans="1:72" x14ac:dyDescent="0.2">
      <c r="A31" s="318"/>
      <c r="B31" s="318"/>
      <c r="C31" s="324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8"/>
      <c r="AB31" s="318"/>
      <c r="AC31" s="318"/>
      <c r="AD31" s="318"/>
      <c r="AE31" s="318"/>
      <c r="AF31" s="318"/>
      <c r="AG31" s="318"/>
      <c r="AH31" s="318"/>
      <c r="AI31" s="318"/>
      <c r="AJ31" s="318"/>
      <c r="AK31" s="318"/>
      <c r="AL31" s="318"/>
      <c r="AM31" s="315"/>
      <c r="AN31" s="315"/>
      <c r="AO31" s="315"/>
      <c r="AP31" s="315"/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1532" t="s">
        <v>371</v>
      </c>
      <c r="BF31" s="1532"/>
      <c r="BG31" s="1532"/>
      <c r="BH31" s="1532"/>
      <c r="BI31" s="1532"/>
      <c r="BJ31" s="1532"/>
      <c r="BK31" s="1532"/>
      <c r="BL31" s="1532"/>
      <c r="BM31" s="1532"/>
      <c r="BN31" s="1532"/>
      <c r="BO31" s="1532"/>
      <c r="BP31" s="1532"/>
      <c r="BQ31" s="315"/>
      <c r="BR31" s="315"/>
      <c r="BS31" s="325"/>
      <c r="BT31" s="318"/>
    </row>
    <row r="32" spans="1:72" ht="12.75" customHeight="1" x14ac:dyDescent="0.25">
      <c r="A32" s="318"/>
      <c r="B32" s="318"/>
      <c r="C32" s="324"/>
      <c r="D32" s="315"/>
      <c r="E32" s="315"/>
      <c r="F32" s="315"/>
      <c r="G32" s="315"/>
      <c r="H32" s="315"/>
      <c r="I32" s="315"/>
      <c r="J32" s="1521"/>
      <c r="K32" s="1521"/>
      <c r="L32" s="1521"/>
      <c r="M32" s="1521"/>
      <c r="N32" s="1521"/>
      <c r="O32" s="1521"/>
      <c r="P32" s="1521"/>
      <c r="Q32" s="1521"/>
      <c r="R32" s="1521"/>
      <c r="S32" s="1521"/>
      <c r="T32" s="1521"/>
      <c r="U32" s="1521"/>
      <c r="V32" s="1521"/>
      <c r="W32" s="1521"/>
      <c r="X32" s="1521"/>
      <c r="Y32" s="1521"/>
      <c r="Z32" s="1521"/>
      <c r="AA32" s="1521"/>
      <c r="AB32" s="1521"/>
      <c r="AC32" s="1521"/>
      <c r="AD32" s="1521"/>
      <c r="AE32" s="1521"/>
      <c r="AF32" s="1521"/>
      <c r="AG32" s="1521"/>
      <c r="AH32" s="1521"/>
      <c r="AI32" s="1521"/>
      <c r="AJ32" s="1521"/>
      <c r="AK32" s="1521"/>
      <c r="AL32" s="1521"/>
      <c r="AM32" s="1521"/>
      <c r="AN32" s="1521"/>
      <c r="AO32" s="1521"/>
      <c r="AP32" s="1521"/>
      <c r="AQ32" s="1521"/>
      <c r="AR32" s="1521"/>
      <c r="AS32" s="1521"/>
      <c r="AT32" s="1521"/>
      <c r="AU32" s="1521"/>
      <c r="AV32" s="1521"/>
      <c r="AW32" s="1521"/>
      <c r="AX32" s="1521"/>
      <c r="AY32" s="1521"/>
      <c r="AZ32" s="1521"/>
      <c r="BA32" s="1521"/>
      <c r="BB32" s="1521"/>
      <c r="BC32" s="1521"/>
      <c r="BD32" s="315"/>
      <c r="BE32" s="315"/>
      <c r="BF32" s="315"/>
      <c r="BG32" s="315"/>
      <c r="BH32" s="315"/>
      <c r="BI32" s="315"/>
      <c r="BJ32" s="315"/>
      <c r="BK32" s="315"/>
      <c r="BL32" s="315"/>
      <c r="BM32" s="315"/>
      <c r="BN32" s="315"/>
      <c r="BO32" s="315"/>
      <c r="BP32" s="315"/>
      <c r="BQ32" s="315"/>
      <c r="BR32" s="315"/>
      <c r="BS32" s="325"/>
      <c r="BT32" s="318"/>
    </row>
    <row r="33" spans="1:72" x14ac:dyDescent="0.2">
      <c r="A33" s="318"/>
      <c r="B33" s="318"/>
      <c r="C33" s="324"/>
      <c r="D33" s="315"/>
      <c r="E33" s="315"/>
      <c r="F33" s="315"/>
      <c r="G33" s="315"/>
      <c r="H33" s="315"/>
      <c r="I33" s="315"/>
      <c r="J33" s="1542" t="s">
        <v>410</v>
      </c>
      <c r="K33" s="1542"/>
      <c r="L33" s="1542"/>
      <c r="M33" s="1542"/>
      <c r="N33" s="1542"/>
      <c r="O33" s="1542"/>
      <c r="P33" s="1542"/>
      <c r="Q33" s="1542"/>
      <c r="R33" s="1542"/>
      <c r="S33" s="1542"/>
      <c r="T33" s="1542"/>
      <c r="U33" s="1542"/>
      <c r="V33" s="1542"/>
      <c r="W33" s="1542"/>
      <c r="X33" s="1542"/>
      <c r="Y33" s="1542"/>
      <c r="Z33" s="1542"/>
      <c r="AA33" s="1542"/>
      <c r="AB33" s="1542"/>
      <c r="AC33" s="1542"/>
      <c r="AD33" s="1542"/>
      <c r="AE33" s="1542"/>
      <c r="AF33" s="1542"/>
      <c r="AG33" s="1542"/>
      <c r="AH33" s="1542"/>
      <c r="AI33" s="1542"/>
      <c r="AJ33" s="1542"/>
      <c r="AK33" s="1542"/>
      <c r="AL33" s="1542"/>
      <c r="AM33" s="1542"/>
      <c r="AN33" s="1542"/>
      <c r="AO33" s="1542"/>
      <c r="AP33" s="1542"/>
      <c r="AQ33" s="1542"/>
      <c r="AR33" s="1542"/>
      <c r="AS33" s="1542"/>
      <c r="AT33" s="1542"/>
      <c r="AU33" s="1542"/>
      <c r="AV33" s="1542"/>
      <c r="AW33" s="1542"/>
      <c r="AX33" s="1542"/>
      <c r="AY33" s="1542"/>
      <c r="AZ33" s="1542"/>
      <c r="BA33" s="1542"/>
      <c r="BB33" s="1542"/>
      <c r="BC33" s="1542"/>
      <c r="BD33" s="1542"/>
      <c r="BE33" s="1542"/>
      <c r="BF33" s="1542"/>
      <c r="BG33" s="1542"/>
      <c r="BH33" s="1542"/>
      <c r="BI33" s="1542"/>
      <c r="BJ33" s="1542"/>
      <c r="BK33" s="1542"/>
      <c r="BL33" s="1542"/>
      <c r="BM33" s="1542"/>
      <c r="BN33" s="1542"/>
      <c r="BO33" s="1542"/>
      <c r="BP33" s="1542"/>
      <c r="BQ33" s="1542"/>
      <c r="BR33" s="1542"/>
      <c r="BS33" s="1543"/>
      <c r="BT33" s="318"/>
    </row>
    <row r="34" spans="1:72" ht="7.5" customHeight="1" x14ac:dyDescent="0.2">
      <c r="A34" s="318"/>
      <c r="B34" s="318"/>
      <c r="C34" s="324"/>
      <c r="D34" s="315"/>
      <c r="E34" s="315"/>
      <c r="F34" s="315"/>
      <c r="G34" s="315"/>
      <c r="H34" s="315"/>
      <c r="I34" s="315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  <c r="AH34" s="318"/>
      <c r="AI34" s="318"/>
      <c r="AJ34" s="318"/>
      <c r="AK34" s="318"/>
      <c r="AL34" s="318"/>
      <c r="AM34" s="318"/>
      <c r="AN34" s="318"/>
      <c r="AO34" s="318"/>
      <c r="AP34" s="318"/>
      <c r="AQ34" s="318"/>
      <c r="AR34" s="318"/>
      <c r="AS34" s="318"/>
      <c r="AT34" s="318"/>
      <c r="AU34" s="318"/>
      <c r="AV34" s="318"/>
      <c r="AW34" s="318"/>
      <c r="AX34" s="318"/>
      <c r="AY34" s="318"/>
      <c r="AZ34" s="318"/>
      <c r="BA34" s="318"/>
      <c r="BB34" s="318"/>
      <c r="BC34" s="318"/>
      <c r="BD34" s="318"/>
      <c r="BE34" s="318"/>
      <c r="BF34" s="318"/>
      <c r="BG34" s="318"/>
      <c r="BH34" s="318"/>
      <c r="BI34" s="318"/>
      <c r="BJ34" s="318"/>
      <c r="BK34" s="318"/>
      <c r="BL34" s="318"/>
      <c r="BM34" s="318"/>
      <c r="BN34" s="318"/>
      <c r="BO34" s="318"/>
      <c r="BP34" s="318"/>
      <c r="BQ34" s="318"/>
      <c r="BR34" s="318"/>
      <c r="BS34" s="325"/>
      <c r="BT34" s="318"/>
    </row>
    <row r="35" spans="1:72" ht="15" x14ac:dyDescent="0.25">
      <c r="A35" s="318"/>
      <c r="B35" s="318"/>
      <c r="C35" s="324"/>
      <c r="D35" s="315"/>
      <c r="E35" s="1521"/>
      <c r="F35" s="1521"/>
      <c r="G35" s="1521"/>
      <c r="H35" s="1521"/>
      <c r="I35" s="1521"/>
      <c r="J35" s="1521"/>
      <c r="K35" s="1521"/>
      <c r="L35" s="1521"/>
      <c r="M35" s="1521"/>
      <c r="N35" s="1521"/>
      <c r="O35" s="1521"/>
      <c r="P35" s="1521"/>
      <c r="Q35" s="1521"/>
      <c r="R35" s="1521"/>
      <c r="S35" s="1521"/>
      <c r="T35" s="1521"/>
      <c r="U35" s="1521"/>
      <c r="V35" s="1521"/>
      <c r="W35" s="1521"/>
      <c r="X35" s="1521"/>
      <c r="Y35" s="1521"/>
      <c r="Z35" s="1521"/>
      <c r="AA35" s="1521"/>
      <c r="AB35" s="1521"/>
      <c r="AC35" s="1521"/>
      <c r="AD35" s="1521"/>
      <c r="AE35" s="1521"/>
      <c r="AF35" s="1521"/>
      <c r="AG35" s="1521"/>
      <c r="AH35" s="1521"/>
      <c r="AI35" s="1521"/>
      <c r="AJ35" s="1521"/>
      <c r="AK35" s="1521"/>
      <c r="AL35" s="1521"/>
      <c r="AM35" s="1521"/>
      <c r="AN35" s="1521"/>
      <c r="AO35" s="1521"/>
      <c r="AP35" s="1521"/>
      <c r="AQ35" s="1521"/>
      <c r="AR35" s="1521"/>
      <c r="AS35" s="1521"/>
      <c r="AT35" s="1521"/>
      <c r="AU35" s="1521"/>
      <c r="AV35" s="1521"/>
      <c r="AW35" s="1521"/>
      <c r="AX35" s="1521"/>
      <c r="AY35" s="1521"/>
      <c r="AZ35" s="1521"/>
      <c r="BA35" s="1521"/>
      <c r="BB35" s="1521"/>
      <c r="BC35" s="1521"/>
      <c r="BD35" s="1521"/>
      <c r="BE35" s="1521"/>
      <c r="BF35" s="1521"/>
      <c r="BG35" s="1521"/>
      <c r="BH35" s="1521"/>
      <c r="BI35" s="1521"/>
      <c r="BJ35" s="1521"/>
      <c r="BK35" s="1521"/>
      <c r="BL35" s="1521"/>
      <c r="BM35" s="1521"/>
      <c r="BN35" s="1521"/>
      <c r="BO35" s="1521"/>
      <c r="BP35" s="1521"/>
      <c r="BQ35" s="315"/>
      <c r="BR35" s="315"/>
      <c r="BS35" s="325"/>
      <c r="BT35" s="318"/>
    </row>
    <row r="36" spans="1:72" x14ac:dyDescent="0.2">
      <c r="A36" s="318"/>
      <c r="B36" s="318"/>
      <c r="C36" s="339"/>
      <c r="D36" s="340"/>
      <c r="E36" s="340"/>
      <c r="F36" s="340"/>
      <c r="G36" s="340"/>
      <c r="H36" s="340"/>
      <c r="I36" s="340"/>
      <c r="J36" s="1531" t="s">
        <v>372</v>
      </c>
      <c r="K36" s="1531"/>
      <c r="L36" s="1531"/>
      <c r="M36" s="1531"/>
      <c r="N36" s="1531"/>
      <c r="O36" s="1531"/>
      <c r="P36" s="1531"/>
      <c r="Q36" s="1531"/>
      <c r="R36" s="1531"/>
      <c r="S36" s="1531"/>
      <c r="T36" s="1531"/>
      <c r="U36" s="1531"/>
      <c r="V36" s="1531"/>
      <c r="W36" s="1531"/>
      <c r="X36" s="1531"/>
      <c r="Y36" s="1531"/>
      <c r="Z36" s="1531"/>
      <c r="AA36" s="1531"/>
      <c r="AB36" s="1531"/>
      <c r="AC36" s="1531"/>
      <c r="AD36" s="1531"/>
      <c r="AE36" s="1531"/>
      <c r="AF36" s="1531"/>
      <c r="AG36" s="1531"/>
      <c r="AH36" s="1531"/>
      <c r="AI36" s="1531"/>
      <c r="AJ36" s="1531"/>
      <c r="AK36" s="1531"/>
      <c r="AL36" s="1531"/>
      <c r="AM36" s="1531"/>
      <c r="AN36" s="1531"/>
      <c r="AO36" s="1531"/>
      <c r="AP36" s="1531"/>
      <c r="AQ36" s="1531"/>
      <c r="AR36" s="1531"/>
      <c r="AS36" s="1531"/>
      <c r="AT36" s="1531"/>
      <c r="AU36" s="1531"/>
      <c r="AV36" s="1531"/>
      <c r="AW36" s="1531"/>
      <c r="AX36" s="1531"/>
      <c r="AY36" s="1531"/>
      <c r="AZ36" s="1531"/>
      <c r="BA36" s="1531"/>
      <c r="BB36" s="1531"/>
      <c r="BC36" s="1531"/>
      <c r="BD36" s="1531"/>
      <c r="BE36" s="340"/>
      <c r="BF36" s="340"/>
      <c r="BG36" s="340"/>
      <c r="BH36" s="340"/>
      <c r="BI36" s="340"/>
      <c r="BJ36" s="340"/>
      <c r="BK36" s="340"/>
      <c r="BL36" s="340"/>
      <c r="BM36" s="340"/>
      <c r="BN36" s="340"/>
      <c r="BO36" s="340"/>
      <c r="BP36" s="340"/>
      <c r="BQ36" s="340"/>
      <c r="BR36" s="340"/>
      <c r="BS36" s="341"/>
      <c r="BT36" s="318"/>
    </row>
    <row r="37" spans="1:72" ht="7.5" customHeight="1" thickBot="1" x14ac:dyDescent="0.25">
      <c r="A37" s="318"/>
      <c r="B37" s="318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1"/>
      <c r="BE37" s="311"/>
      <c r="BF37" s="311"/>
      <c r="BG37" s="311"/>
      <c r="BH37" s="311"/>
      <c r="BI37" s="311"/>
      <c r="BJ37" s="311"/>
      <c r="BK37" s="311"/>
      <c r="BL37" s="311"/>
      <c r="BM37" s="311"/>
      <c r="BN37" s="315"/>
      <c r="BO37" s="315"/>
      <c r="BP37" s="315"/>
      <c r="BQ37" s="315"/>
      <c r="BR37" s="315"/>
      <c r="BS37" s="315"/>
      <c r="BT37" s="318"/>
    </row>
    <row r="38" spans="1:72" ht="8.25" customHeight="1" x14ac:dyDescent="0.2">
      <c r="A38" s="318"/>
      <c r="B38" s="318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1490" t="s">
        <v>373</v>
      </c>
      <c r="Y38" s="1491"/>
      <c r="Z38" s="1491"/>
      <c r="AA38" s="1491"/>
      <c r="AB38" s="1491"/>
      <c r="AC38" s="1491"/>
      <c r="AD38" s="1491"/>
      <c r="AE38" s="1491"/>
      <c r="AF38" s="1491"/>
      <c r="AG38" s="1491"/>
      <c r="AH38" s="1491"/>
      <c r="AI38" s="1491"/>
      <c r="AJ38" s="1491"/>
      <c r="AK38" s="1491"/>
      <c r="AL38" s="1491"/>
      <c r="AM38" s="1491"/>
      <c r="AN38" s="1491"/>
      <c r="AO38" s="1491"/>
      <c r="AP38" s="1491"/>
      <c r="AQ38" s="1491"/>
      <c r="AR38" s="1491"/>
      <c r="AS38" s="1491"/>
      <c r="AT38" s="1491"/>
      <c r="AU38" s="1491"/>
      <c r="AV38" s="1491"/>
      <c r="AW38" s="1492"/>
      <c r="AX38" s="315"/>
      <c r="AY38" s="315"/>
      <c r="AZ38" s="315"/>
      <c r="BA38" s="315"/>
      <c r="BB38" s="315"/>
      <c r="BC38" s="315"/>
      <c r="BD38" s="315"/>
      <c r="BE38" s="315"/>
      <c r="BF38" s="315"/>
      <c r="BG38" s="315"/>
      <c r="BH38" s="315"/>
      <c r="BI38" s="315"/>
      <c r="BJ38" s="315"/>
      <c r="BK38" s="315"/>
      <c r="BL38" s="315"/>
      <c r="BM38" s="315"/>
      <c r="BN38" s="315"/>
      <c r="BO38" s="315"/>
      <c r="BP38" s="315"/>
      <c r="BQ38" s="315"/>
      <c r="BR38" s="315"/>
      <c r="BS38" s="315"/>
      <c r="BT38" s="318"/>
    </row>
    <row r="39" spans="1:72" ht="8.25" customHeight="1" thickBot="1" x14ac:dyDescent="0.25">
      <c r="A39" s="318"/>
      <c r="B39" s="318"/>
      <c r="C39" s="320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42"/>
      <c r="X39" s="1493"/>
      <c r="Y39" s="1494"/>
      <c r="Z39" s="1494"/>
      <c r="AA39" s="1494"/>
      <c r="AB39" s="1494"/>
      <c r="AC39" s="1494"/>
      <c r="AD39" s="1494"/>
      <c r="AE39" s="1494"/>
      <c r="AF39" s="1494"/>
      <c r="AG39" s="1494"/>
      <c r="AH39" s="1494"/>
      <c r="AI39" s="1494"/>
      <c r="AJ39" s="1494"/>
      <c r="AK39" s="1494"/>
      <c r="AL39" s="1494"/>
      <c r="AM39" s="1494"/>
      <c r="AN39" s="1494"/>
      <c r="AO39" s="1494"/>
      <c r="AP39" s="1494"/>
      <c r="AQ39" s="1494"/>
      <c r="AR39" s="1494"/>
      <c r="AS39" s="1494"/>
      <c r="AT39" s="1494"/>
      <c r="AU39" s="1494"/>
      <c r="AV39" s="1494"/>
      <c r="AW39" s="1495"/>
      <c r="AX39" s="328"/>
      <c r="AY39" s="321"/>
      <c r="AZ39" s="321"/>
      <c r="BA39" s="321"/>
      <c r="BB39" s="321"/>
      <c r="BC39" s="321"/>
      <c r="BD39" s="321"/>
      <c r="BE39" s="321"/>
      <c r="BF39" s="321"/>
      <c r="BG39" s="321"/>
      <c r="BH39" s="321"/>
      <c r="BI39" s="321"/>
      <c r="BJ39" s="321"/>
      <c r="BK39" s="321"/>
      <c r="BL39" s="321"/>
      <c r="BM39" s="321"/>
      <c r="BN39" s="321"/>
      <c r="BO39" s="321"/>
      <c r="BP39" s="321"/>
      <c r="BQ39" s="321"/>
      <c r="BR39" s="321"/>
      <c r="BS39" s="323"/>
      <c r="BT39" s="318"/>
    </row>
    <row r="40" spans="1:72" ht="3.75" customHeight="1" x14ac:dyDescent="0.2">
      <c r="A40" s="318"/>
      <c r="B40" s="318"/>
      <c r="C40" s="324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315"/>
      <c r="U40" s="315"/>
      <c r="V40" s="315"/>
      <c r="W40" s="315"/>
      <c r="X40" s="331"/>
      <c r="Y40" s="331"/>
      <c r="Z40" s="331"/>
      <c r="AA40" s="331"/>
      <c r="AB40" s="331"/>
      <c r="AC40" s="331"/>
      <c r="AD40" s="331"/>
      <c r="AE40" s="331"/>
      <c r="AF40" s="331"/>
      <c r="AG40" s="331"/>
      <c r="AH40" s="331"/>
      <c r="AI40" s="331"/>
      <c r="AJ40" s="331"/>
      <c r="AK40" s="331"/>
      <c r="AL40" s="331"/>
      <c r="AM40" s="331"/>
      <c r="AN40" s="331"/>
      <c r="AO40" s="331"/>
      <c r="AP40" s="331"/>
      <c r="AQ40" s="331"/>
      <c r="AR40" s="331"/>
      <c r="AS40" s="331"/>
      <c r="AT40" s="331"/>
      <c r="AU40" s="331"/>
      <c r="AV40" s="331"/>
      <c r="AW40" s="331"/>
      <c r="AX40" s="315"/>
      <c r="AY40" s="315"/>
      <c r="AZ40" s="315"/>
      <c r="BA40" s="315"/>
      <c r="BB40" s="315"/>
      <c r="BC40" s="315"/>
      <c r="BD40" s="315"/>
      <c r="BE40" s="315"/>
      <c r="BF40" s="315"/>
      <c r="BG40" s="315"/>
      <c r="BH40" s="315"/>
      <c r="BI40" s="315"/>
      <c r="BJ40" s="315"/>
      <c r="BK40" s="315"/>
      <c r="BL40" s="315"/>
      <c r="BM40" s="315"/>
      <c r="BN40" s="315"/>
      <c r="BO40" s="315"/>
      <c r="BP40" s="315"/>
      <c r="BQ40" s="315"/>
      <c r="BR40" s="315"/>
      <c r="BS40" s="325"/>
      <c r="BT40" s="318"/>
    </row>
    <row r="41" spans="1:72" x14ac:dyDescent="0.2">
      <c r="A41" s="318"/>
      <c r="B41" s="318"/>
      <c r="C41" s="1485" t="s">
        <v>374</v>
      </c>
      <c r="D41" s="1486"/>
      <c r="E41" s="1486"/>
      <c r="F41" s="1486"/>
      <c r="G41" s="1486"/>
      <c r="H41" s="1486"/>
      <c r="I41" s="318"/>
      <c r="J41" s="1487"/>
      <c r="K41" s="1488"/>
      <c r="L41" s="1489"/>
      <c r="M41" s="315"/>
      <c r="N41" s="1486" t="s">
        <v>375</v>
      </c>
      <c r="O41" s="1486"/>
      <c r="P41" s="1486"/>
      <c r="Q41" s="1486"/>
      <c r="R41" s="1486"/>
      <c r="S41" s="1486"/>
      <c r="T41" s="1486"/>
      <c r="U41" s="1486"/>
      <c r="V41" s="1486"/>
      <c r="W41" s="1486"/>
      <c r="X41" s="1486"/>
      <c r="Y41" s="1486"/>
      <c r="Z41" s="1486"/>
      <c r="AA41" s="1486"/>
      <c r="AB41" s="1496"/>
      <c r="AC41" s="1516"/>
      <c r="AD41" s="1517"/>
      <c r="AE41" s="318"/>
      <c r="AF41" s="318"/>
      <c r="AG41" s="1518" t="s">
        <v>376</v>
      </c>
      <c r="AH41" s="1518"/>
      <c r="AI41" s="1518"/>
      <c r="AJ41" s="1518"/>
      <c r="AK41" s="1518"/>
      <c r="AL41" s="1518"/>
      <c r="AM41" s="1518"/>
      <c r="AN41" s="1518"/>
      <c r="AO41" s="1518"/>
      <c r="AP41" s="1518"/>
      <c r="AQ41" s="1518"/>
      <c r="AR41" s="1518"/>
      <c r="AS41" s="318"/>
      <c r="AT41" s="1516"/>
      <c r="AU41" s="1517"/>
      <c r="AV41" s="318"/>
      <c r="AW41" s="1518" t="s">
        <v>377</v>
      </c>
      <c r="AX41" s="1518"/>
      <c r="AY41" s="1518"/>
      <c r="AZ41" s="1518"/>
      <c r="BA41" s="1518"/>
      <c r="BB41" s="1518"/>
      <c r="BC41" s="343"/>
      <c r="BD41" s="1516"/>
      <c r="BE41" s="1517"/>
      <c r="BF41" s="343"/>
      <c r="BG41" s="1518" t="s">
        <v>378</v>
      </c>
      <c r="BH41" s="1518"/>
      <c r="BI41" s="1518"/>
      <c r="BJ41" s="1518"/>
      <c r="BK41" s="1518"/>
      <c r="BL41" s="1518"/>
      <c r="BM41" s="318"/>
      <c r="BN41" s="1516"/>
      <c r="BO41" s="1517"/>
      <c r="BP41" s="318"/>
      <c r="BQ41" s="318"/>
      <c r="BR41" s="318"/>
      <c r="BS41" s="325"/>
      <c r="BT41" s="318"/>
    </row>
    <row r="42" spans="1:72" x14ac:dyDescent="0.2">
      <c r="A42" s="318"/>
      <c r="B42" s="318"/>
      <c r="C42" s="324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44"/>
      <c r="Q42" s="344"/>
      <c r="R42" s="344"/>
      <c r="S42" s="344"/>
      <c r="T42" s="344"/>
      <c r="U42" s="344"/>
      <c r="V42" s="345"/>
      <c r="W42" s="318"/>
      <c r="X42" s="318"/>
      <c r="Y42" s="318"/>
      <c r="Z42" s="318"/>
      <c r="AA42" s="318"/>
      <c r="AB42" s="318"/>
      <c r="AC42" s="318"/>
      <c r="AD42" s="318"/>
      <c r="AE42" s="318"/>
      <c r="AF42" s="318"/>
      <c r="AG42" s="318"/>
      <c r="AH42" s="318"/>
      <c r="AI42" s="318"/>
      <c r="AJ42" s="318"/>
      <c r="AK42" s="318"/>
      <c r="AL42" s="318"/>
      <c r="AM42" s="318"/>
      <c r="AN42" s="318"/>
      <c r="AO42" s="318"/>
      <c r="AP42" s="318"/>
      <c r="AQ42" s="318"/>
      <c r="AR42" s="318"/>
      <c r="AS42" s="318"/>
      <c r="AT42" s="318"/>
      <c r="AU42" s="318"/>
      <c r="AV42" s="318"/>
      <c r="AW42" s="343"/>
      <c r="AX42" s="343"/>
      <c r="AY42" s="343"/>
      <c r="AZ42" s="343"/>
      <c r="BA42" s="343"/>
      <c r="BB42" s="343"/>
      <c r="BC42" s="343"/>
      <c r="BD42" s="343"/>
      <c r="BE42" s="343"/>
      <c r="BF42" s="343"/>
      <c r="BG42" s="343"/>
      <c r="BH42" s="343"/>
      <c r="BI42" s="343"/>
      <c r="BJ42" s="318"/>
      <c r="BK42" s="318"/>
      <c r="BL42" s="318"/>
      <c r="BM42" s="318"/>
      <c r="BN42" s="318"/>
      <c r="BO42" s="318"/>
      <c r="BP42" s="318"/>
      <c r="BQ42" s="318"/>
      <c r="BR42" s="318"/>
      <c r="BS42" s="325"/>
      <c r="BT42" s="318"/>
    </row>
    <row r="43" spans="1:72" ht="12.75" customHeight="1" x14ac:dyDescent="0.25">
      <c r="A43" s="318"/>
      <c r="B43" s="318"/>
      <c r="C43" s="324"/>
      <c r="D43" s="1520" t="s">
        <v>413</v>
      </c>
      <c r="E43" s="1520"/>
      <c r="F43" s="1520"/>
      <c r="G43" s="1520"/>
      <c r="H43" s="1520"/>
      <c r="I43" s="1520"/>
      <c r="J43" s="1521"/>
      <c r="K43" s="1521"/>
      <c r="L43" s="1521"/>
      <c r="M43" s="1521"/>
      <c r="N43" s="1521"/>
      <c r="O43" s="1521"/>
      <c r="P43" s="1521"/>
      <c r="Q43" s="1521"/>
      <c r="R43" s="1521"/>
      <c r="S43" s="1521"/>
      <c r="T43" s="1521"/>
      <c r="U43" s="1521"/>
      <c r="V43" s="1521"/>
      <c r="W43" s="1521"/>
      <c r="X43" s="1521"/>
      <c r="Y43" s="1521"/>
      <c r="Z43" s="1521"/>
      <c r="AA43" s="1521"/>
      <c r="AB43" s="1521"/>
      <c r="AC43" s="1521"/>
      <c r="AD43" s="1521"/>
      <c r="AE43" s="1521"/>
      <c r="AF43" s="1521"/>
      <c r="AG43" s="1521"/>
      <c r="AH43" s="1521"/>
      <c r="AI43" s="1521"/>
      <c r="AJ43" s="1521"/>
      <c r="AK43" s="1521"/>
      <c r="AL43" s="1521"/>
      <c r="AM43" s="1521"/>
      <c r="AN43" s="1521"/>
      <c r="AO43" s="1521"/>
      <c r="AP43" s="1521"/>
      <c r="AQ43" s="1521"/>
      <c r="AR43" s="1521"/>
      <c r="AS43" s="1521"/>
      <c r="AT43" s="1521"/>
      <c r="AU43" s="1521"/>
      <c r="AV43" s="1521"/>
      <c r="AW43" s="1521"/>
      <c r="AX43" s="1521"/>
      <c r="AY43" s="1521"/>
      <c r="AZ43" s="1521"/>
      <c r="BA43" s="1521"/>
      <c r="BB43" s="1521"/>
      <c r="BC43" s="1521"/>
      <c r="BD43" s="1521"/>
      <c r="BE43" s="1521"/>
      <c r="BF43" s="1521"/>
      <c r="BG43" s="1521"/>
      <c r="BH43" s="1521"/>
      <c r="BI43" s="1521"/>
      <c r="BJ43" s="1521"/>
      <c r="BK43" s="1521"/>
      <c r="BL43" s="1521"/>
      <c r="BM43" s="1521"/>
      <c r="BN43" s="1521"/>
      <c r="BO43" s="1521"/>
      <c r="BP43" s="1521"/>
      <c r="BQ43" s="1521"/>
      <c r="BR43" s="315"/>
      <c r="BS43" s="325"/>
      <c r="BT43" s="318"/>
    </row>
    <row r="44" spans="1:72" ht="3.75" customHeight="1" x14ac:dyDescent="0.2">
      <c r="A44" s="315"/>
      <c r="B44" s="315"/>
      <c r="C44" s="339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0"/>
      <c r="AB44" s="340"/>
      <c r="AC44" s="340"/>
      <c r="AD44" s="340"/>
      <c r="AE44" s="340"/>
      <c r="AF44" s="340"/>
      <c r="AG44" s="340"/>
      <c r="AH44" s="340"/>
      <c r="AI44" s="340"/>
      <c r="AJ44" s="340"/>
      <c r="AK44" s="340"/>
      <c r="AL44" s="340"/>
      <c r="AM44" s="340"/>
      <c r="AN44" s="340"/>
      <c r="AO44" s="340"/>
      <c r="AP44" s="340"/>
      <c r="AQ44" s="340"/>
      <c r="AR44" s="340"/>
      <c r="AS44" s="340"/>
      <c r="AT44" s="340"/>
      <c r="AU44" s="340"/>
      <c r="AV44" s="340"/>
      <c r="AW44" s="340"/>
      <c r="AX44" s="340"/>
      <c r="AY44" s="340"/>
      <c r="AZ44" s="340"/>
      <c r="BA44" s="340"/>
      <c r="BB44" s="340"/>
      <c r="BC44" s="340"/>
      <c r="BD44" s="340"/>
      <c r="BE44" s="340"/>
      <c r="BF44" s="340"/>
      <c r="BG44" s="340"/>
      <c r="BH44" s="340"/>
      <c r="BI44" s="340"/>
      <c r="BJ44" s="340"/>
      <c r="BK44" s="340"/>
      <c r="BL44" s="340"/>
      <c r="BM44" s="340"/>
      <c r="BN44" s="340"/>
      <c r="BO44" s="340"/>
      <c r="BP44" s="340"/>
      <c r="BQ44" s="340"/>
      <c r="BR44" s="340"/>
      <c r="BS44" s="341"/>
      <c r="BT44" s="315"/>
    </row>
    <row r="45" spans="1:72" ht="7.5" customHeight="1" thickBot="1" x14ac:dyDescent="0.25">
      <c r="A45" s="318"/>
      <c r="B45" s="318"/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8"/>
      <c r="AJ45" s="318"/>
      <c r="AK45" s="318"/>
      <c r="AL45" s="318"/>
      <c r="AM45" s="318"/>
      <c r="AN45" s="318"/>
      <c r="AO45" s="318"/>
      <c r="AP45" s="318"/>
      <c r="AQ45" s="318"/>
      <c r="AR45" s="318"/>
      <c r="AS45" s="318"/>
      <c r="AT45" s="318"/>
      <c r="AU45" s="318"/>
      <c r="AV45" s="318"/>
      <c r="AW45" s="318"/>
      <c r="AX45" s="318"/>
      <c r="AY45" s="318"/>
      <c r="AZ45" s="318"/>
      <c r="BA45" s="318"/>
      <c r="BB45" s="318"/>
      <c r="BC45" s="318"/>
      <c r="BD45" s="318"/>
      <c r="BE45" s="318"/>
      <c r="BF45" s="318"/>
      <c r="BG45" s="318"/>
      <c r="BH45" s="318"/>
      <c r="BI45" s="318"/>
      <c r="BJ45" s="318"/>
      <c r="BK45" s="318"/>
      <c r="BL45" s="318"/>
      <c r="BM45" s="318"/>
      <c r="BN45" s="318"/>
      <c r="BO45" s="318"/>
      <c r="BP45" s="318"/>
      <c r="BQ45" s="318"/>
      <c r="BR45" s="318"/>
      <c r="BS45" s="318"/>
      <c r="BT45" s="318"/>
    </row>
    <row r="46" spans="1:72" ht="8.25" customHeight="1" x14ac:dyDescent="0.2">
      <c r="A46" s="318"/>
      <c r="B46" s="318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1490" t="s">
        <v>379</v>
      </c>
      <c r="Y46" s="1491"/>
      <c r="Z46" s="1491"/>
      <c r="AA46" s="1491"/>
      <c r="AB46" s="1491"/>
      <c r="AC46" s="1491"/>
      <c r="AD46" s="1491"/>
      <c r="AE46" s="1491"/>
      <c r="AF46" s="1491"/>
      <c r="AG46" s="1491"/>
      <c r="AH46" s="1491"/>
      <c r="AI46" s="1491"/>
      <c r="AJ46" s="1491"/>
      <c r="AK46" s="1491"/>
      <c r="AL46" s="1491"/>
      <c r="AM46" s="1491"/>
      <c r="AN46" s="1491"/>
      <c r="AO46" s="1491"/>
      <c r="AP46" s="1491"/>
      <c r="AQ46" s="1491"/>
      <c r="AR46" s="1491"/>
      <c r="AS46" s="1491"/>
      <c r="AT46" s="1491"/>
      <c r="AU46" s="1491"/>
      <c r="AV46" s="1491"/>
      <c r="AW46" s="1491"/>
      <c r="AX46" s="1491"/>
      <c r="AY46" s="1491"/>
      <c r="AZ46" s="1492"/>
      <c r="BA46" s="318"/>
      <c r="BB46" s="318"/>
      <c r="BC46" s="318"/>
      <c r="BD46" s="318"/>
      <c r="BE46" s="318"/>
      <c r="BF46" s="318"/>
      <c r="BG46" s="318"/>
      <c r="BH46" s="318"/>
      <c r="BI46" s="318"/>
      <c r="BJ46" s="318"/>
      <c r="BK46" s="318"/>
      <c r="BL46" s="318"/>
      <c r="BM46" s="318"/>
      <c r="BN46" s="318"/>
      <c r="BO46" s="318"/>
      <c r="BP46" s="318"/>
      <c r="BQ46" s="318"/>
      <c r="BR46" s="318"/>
      <c r="BS46" s="318"/>
      <c r="BT46" s="318"/>
    </row>
    <row r="47" spans="1:72" ht="9" customHeight="1" thickBot="1" x14ac:dyDescent="0.25">
      <c r="A47" s="318"/>
      <c r="B47" s="318"/>
      <c r="C47" s="320"/>
      <c r="D47" s="321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42"/>
      <c r="X47" s="1493"/>
      <c r="Y47" s="1494"/>
      <c r="Z47" s="1494"/>
      <c r="AA47" s="1494"/>
      <c r="AB47" s="1494"/>
      <c r="AC47" s="1494"/>
      <c r="AD47" s="1494"/>
      <c r="AE47" s="1494"/>
      <c r="AF47" s="1494"/>
      <c r="AG47" s="1494"/>
      <c r="AH47" s="1494"/>
      <c r="AI47" s="1494"/>
      <c r="AJ47" s="1494"/>
      <c r="AK47" s="1494"/>
      <c r="AL47" s="1494"/>
      <c r="AM47" s="1494"/>
      <c r="AN47" s="1494"/>
      <c r="AO47" s="1494"/>
      <c r="AP47" s="1494"/>
      <c r="AQ47" s="1494"/>
      <c r="AR47" s="1494"/>
      <c r="AS47" s="1494"/>
      <c r="AT47" s="1494"/>
      <c r="AU47" s="1494"/>
      <c r="AV47" s="1494"/>
      <c r="AW47" s="1494"/>
      <c r="AX47" s="1494"/>
      <c r="AY47" s="1494"/>
      <c r="AZ47" s="1495"/>
      <c r="BA47" s="328"/>
      <c r="BB47" s="321"/>
      <c r="BC47" s="321"/>
      <c r="BD47" s="321"/>
      <c r="BE47" s="321"/>
      <c r="BF47" s="321"/>
      <c r="BG47" s="321"/>
      <c r="BH47" s="321"/>
      <c r="BI47" s="321"/>
      <c r="BJ47" s="321"/>
      <c r="BK47" s="321"/>
      <c r="BL47" s="321"/>
      <c r="BM47" s="321"/>
      <c r="BN47" s="321"/>
      <c r="BO47" s="321"/>
      <c r="BP47" s="321"/>
      <c r="BQ47" s="321"/>
      <c r="BR47" s="321"/>
      <c r="BS47" s="323"/>
      <c r="BT47" s="318"/>
    </row>
    <row r="48" spans="1:72" ht="4.5" customHeight="1" x14ac:dyDescent="0.2">
      <c r="A48" s="318"/>
      <c r="B48" s="318"/>
      <c r="C48" s="324"/>
      <c r="D48" s="315"/>
      <c r="E48" s="315"/>
      <c r="F48" s="315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  <c r="S48" s="315"/>
      <c r="T48" s="315"/>
      <c r="U48" s="315"/>
      <c r="V48" s="315"/>
      <c r="W48" s="315"/>
      <c r="X48" s="318"/>
      <c r="Y48" s="318"/>
      <c r="Z48" s="318"/>
      <c r="AA48" s="318"/>
      <c r="AB48" s="318"/>
      <c r="AC48" s="318"/>
      <c r="AD48" s="318"/>
      <c r="AE48" s="318"/>
      <c r="AF48" s="318"/>
      <c r="AG48" s="318"/>
      <c r="AH48" s="318"/>
      <c r="AI48" s="318"/>
      <c r="AJ48" s="318"/>
      <c r="AK48" s="318"/>
      <c r="AL48" s="318"/>
      <c r="AM48" s="318"/>
      <c r="AN48" s="318"/>
      <c r="AO48" s="318"/>
      <c r="AP48" s="318"/>
      <c r="AQ48" s="318"/>
      <c r="AR48" s="318"/>
      <c r="AS48" s="318"/>
      <c r="AT48" s="318"/>
      <c r="AU48" s="318"/>
      <c r="AV48" s="318"/>
      <c r="AW48" s="318"/>
      <c r="AX48" s="318"/>
      <c r="AY48" s="318"/>
      <c r="AZ48" s="318"/>
      <c r="BA48" s="315"/>
      <c r="BB48" s="315"/>
      <c r="BC48" s="315"/>
      <c r="BD48" s="315"/>
      <c r="BE48" s="315"/>
      <c r="BF48" s="315"/>
      <c r="BG48" s="315"/>
      <c r="BH48" s="315"/>
      <c r="BI48" s="315"/>
      <c r="BJ48" s="315"/>
      <c r="BK48" s="315"/>
      <c r="BL48" s="315"/>
      <c r="BM48" s="315"/>
      <c r="BN48" s="315"/>
      <c r="BO48" s="315"/>
      <c r="BP48" s="315"/>
      <c r="BQ48" s="315"/>
      <c r="BR48" s="315"/>
      <c r="BS48" s="325"/>
      <c r="BT48" s="318"/>
    </row>
    <row r="49" spans="1:72" ht="12.75" customHeight="1" x14ac:dyDescent="0.2">
      <c r="A49" s="318"/>
      <c r="B49" s="318"/>
      <c r="C49" s="1485" t="s">
        <v>380</v>
      </c>
      <c r="D49" s="1486"/>
      <c r="E49" s="1486"/>
      <c r="F49" s="1486"/>
      <c r="G49" s="1486"/>
      <c r="H49" s="1486"/>
      <c r="I49" s="1486"/>
      <c r="J49" s="1486"/>
      <c r="K49" s="315"/>
      <c r="L49" s="1516"/>
      <c r="M49" s="1517"/>
      <c r="N49" s="315"/>
      <c r="O49" s="315" t="s">
        <v>381</v>
      </c>
      <c r="P49" s="315"/>
      <c r="Q49" s="315"/>
      <c r="R49" s="315"/>
      <c r="S49" s="315"/>
      <c r="T49" s="315"/>
      <c r="U49" s="315"/>
      <c r="V49" s="315"/>
      <c r="W49" s="1516"/>
      <c r="X49" s="1517"/>
      <c r="Y49" s="315"/>
      <c r="Z49" s="315"/>
      <c r="AA49" s="315" t="s">
        <v>382</v>
      </c>
      <c r="AB49" s="315"/>
      <c r="AC49" s="315"/>
      <c r="AD49" s="315"/>
      <c r="AE49" s="315"/>
      <c r="AF49" s="315"/>
      <c r="AG49" s="315"/>
      <c r="AH49" s="315"/>
      <c r="AI49" s="315"/>
      <c r="AJ49" s="1516"/>
      <c r="AK49" s="1517"/>
      <c r="AL49" s="315"/>
      <c r="AM49" s="315"/>
      <c r="AN49" s="315" t="s">
        <v>383</v>
      </c>
      <c r="AO49" s="315"/>
      <c r="AP49" s="315"/>
      <c r="AQ49" s="315"/>
      <c r="AR49" s="315"/>
      <c r="AS49" s="315"/>
      <c r="AT49" s="315"/>
      <c r="AU49" s="315"/>
      <c r="AV49" s="315"/>
      <c r="AW49" s="1516"/>
      <c r="AX49" s="1517"/>
      <c r="AY49" s="315"/>
      <c r="AZ49" s="315"/>
      <c r="BA49" s="315" t="s">
        <v>384</v>
      </c>
      <c r="BB49" s="315"/>
      <c r="BC49" s="315"/>
      <c r="BD49" s="315"/>
      <c r="BE49" s="315"/>
      <c r="BF49" s="315"/>
      <c r="BG49" s="315"/>
      <c r="BH49" s="315"/>
      <c r="BI49" s="315"/>
      <c r="BJ49" s="315"/>
      <c r="BK49" s="315"/>
      <c r="BL49" s="315"/>
      <c r="BM49" s="315"/>
      <c r="BN49" s="315"/>
      <c r="BO49" s="336"/>
      <c r="BP49" s="1516"/>
      <c r="BQ49" s="1517"/>
      <c r="BR49" s="315"/>
      <c r="BS49" s="325"/>
      <c r="BT49" s="318"/>
    </row>
    <row r="50" spans="1:72" x14ac:dyDescent="0.2">
      <c r="A50" s="318"/>
      <c r="B50" s="318"/>
      <c r="C50" s="339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40"/>
      <c r="AP50" s="340"/>
      <c r="AQ50" s="340"/>
      <c r="AR50" s="340"/>
      <c r="AS50" s="340"/>
      <c r="AT50" s="340"/>
      <c r="AU50" s="340"/>
      <c r="AV50" s="340"/>
      <c r="AW50" s="340"/>
      <c r="AX50" s="340"/>
      <c r="AY50" s="340"/>
      <c r="AZ50" s="340"/>
      <c r="BA50" s="340"/>
      <c r="BB50" s="340"/>
      <c r="BC50" s="340"/>
      <c r="BD50" s="340"/>
      <c r="BE50" s="340"/>
      <c r="BF50" s="340"/>
      <c r="BG50" s="340"/>
      <c r="BH50" s="340"/>
      <c r="BI50" s="340"/>
      <c r="BJ50" s="340"/>
      <c r="BK50" s="340"/>
      <c r="BL50" s="340"/>
      <c r="BM50" s="340"/>
      <c r="BN50" s="340"/>
      <c r="BO50" s="340"/>
      <c r="BP50" s="340"/>
      <c r="BQ50" s="340"/>
      <c r="BR50" s="340"/>
      <c r="BS50" s="341"/>
      <c r="BT50" s="318"/>
    </row>
    <row r="51" spans="1:72" ht="7.5" customHeight="1" thickBot="1" x14ac:dyDescent="0.25">
      <c r="A51" s="318"/>
      <c r="B51" s="318"/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  <c r="AF51" s="318"/>
      <c r="AG51" s="318"/>
      <c r="AH51" s="318"/>
      <c r="AI51" s="318"/>
      <c r="AJ51" s="318"/>
      <c r="AK51" s="318"/>
      <c r="AL51" s="318"/>
      <c r="AM51" s="318"/>
      <c r="AN51" s="318"/>
      <c r="AO51" s="318"/>
      <c r="AP51" s="318"/>
      <c r="AQ51" s="318"/>
      <c r="AR51" s="318"/>
      <c r="AS51" s="318"/>
      <c r="AT51" s="318"/>
      <c r="AU51" s="318"/>
      <c r="AV51" s="318"/>
      <c r="AW51" s="318"/>
      <c r="AX51" s="318"/>
      <c r="AY51" s="318"/>
      <c r="AZ51" s="318"/>
      <c r="BA51" s="318"/>
      <c r="BB51" s="318"/>
      <c r="BC51" s="318"/>
      <c r="BD51" s="318"/>
      <c r="BE51" s="318"/>
      <c r="BF51" s="318"/>
      <c r="BG51" s="318"/>
      <c r="BH51" s="318"/>
      <c r="BI51" s="318"/>
      <c r="BJ51" s="318"/>
      <c r="BK51" s="318"/>
      <c r="BL51" s="318"/>
      <c r="BM51" s="318"/>
      <c r="BN51" s="318"/>
      <c r="BO51" s="318"/>
      <c r="BP51" s="318"/>
      <c r="BQ51" s="318"/>
      <c r="BR51" s="318"/>
      <c r="BS51" s="318"/>
      <c r="BT51" s="318"/>
    </row>
    <row r="52" spans="1:72" ht="11.25" customHeight="1" x14ac:dyDescent="0.2">
      <c r="A52" s="318"/>
      <c r="B52" s="318"/>
      <c r="C52" s="318"/>
      <c r="D52" s="318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8"/>
      <c r="P52" s="318"/>
      <c r="Q52" s="318"/>
      <c r="R52" s="318"/>
      <c r="S52" s="1490" t="s">
        <v>385</v>
      </c>
      <c r="T52" s="1491"/>
      <c r="U52" s="1491"/>
      <c r="V52" s="1491"/>
      <c r="W52" s="1491"/>
      <c r="X52" s="1491"/>
      <c r="Y52" s="1491"/>
      <c r="Z52" s="1491"/>
      <c r="AA52" s="1491"/>
      <c r="AB52" s="1491"/>
      <c r="AC52" s="1491"/>
      <c r="AD52" s="1491"/>
      <c r="AE52" s="1491"/>
      <c r="AF52" s="1491"/>
      <c r="AG52" s="1491"/>
      <c r="AH52" s="1491"/>
      <c r="AI52" s="1491"/>
      <c r="AJ52" s="1491"/>
      <c r="AK52" s="1491"/>
      <c r="AL52" s="1491"/>
      <c r="AM52" s="1491"/>
      <c r="AN52" s="1491"/>
      <c r="AO52" s="1491"/>
      <c r="AP52" s="1491"/>
      <c r="AQ52" s="1491"/>
      <c r="AR52" s="1491"/>
      <c r="AS52" s="1491"/>
      <c r="AT52" s="1491"/>
      <c r="AU52" s="1491"/>
      <c r="AV52" s="1491"/>
      <c r="AW52" s="1491"/>
      <c r="AX52" s="1491"/>
      <c r="AY52" s="1491"/>
      <c r="AZ52" s="1491"/>
      <c r="BA52" s="1491"/>
      <c r="BB52" s="1491"/>
      <c r="BC52" s="1491"/>
      <c r="BD52" s="1491"/>
      <c r="BE52" s="1491"/>
      <c r="BF52" s="1491"/>
      <c r="BG52" s="1491"/>
      <c r="BH52" s="1491"/>
      <c r="BI52" s="1492"/>
      <c r="BJ52" s="318"/>
      <c r="BK52" s="318"/>
      <c r="BL52" s="318"/>
      <c r="BM52" s="318"/>
      <c r="BN52" s="318"/>
      <c r="BO52" s="318"/>
      <c r="BP52" s="318"/>
      <c r="BQ52" s="318"/>
      <c r="BR52" s="318"/>
      <c r="BS52" s="318"/>
      <c r="BT52" s="318"/>
    </row>
    <row r="53" spans="1:72" ht="10.5" customHeight="1" thickBot="1" x14ac:dyDescent="0.25">
      <c r="A53" s="318"/>
      <c r="B53" s="318"/>
      <c r="C53" s="320"/>
      <c r="D53" s="321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  <c r="R53" s="321"/>
      <c r="S53" s="1493"/>
      <c r="T53" s="1494"/>
      <c r="U53" s="1494"/>
      <c r="V53" s="1494"/>
      <c r="W53" s="1494"/>
      <c r="X53" s="1494"/>
      <c r="Y53" s="1494"/>
      <c r="Z53" s="1494"/>
      <c r="AA53" s="1494"/>
      <c r="AB53" s="1494"/>
      <c r="AC53" s="1494"/>
      <c r="AD53" s="1494"/>
      <c r="AE53" s="1494"/>
      <c r="AF53" s="1494"/>
      <c r="AG53" s="1494"/>
      <c r="AH53" s="1494"/>
      <c r="AI53" s="1494"/>
      <c r="AJ53" s="1494"/>
      <c r="AK53" s="1494"/>
      <c r="AL53" s="1494"/>
      <c r="AM53" s="1494"/>
      <c r="AN53" s="1494"/>
      <c r="AO53" s="1494"/>
      <c r="AP53" s="1494"/>
      <c r="AQ53" s="1494"/>
      <c r="AR53" s="1494"/>
      <c r="AS53" s="1494"/>
      <c r="AT53" s="1494"/>
      <c r="AU53" s="1494"/>
      <c r="AV53" s="1494"/>
      <c r="AW53" s="1494"/>
      <c r="AX53" s="1494"/>
      <c r="AY53" s="1494"/>
      <c r="AZ53" s="1494"/>
      <c r="BA53" s="1494"/>
      <c r="BB53" s="1494"/>
      <c r="BC53" s="1494"/>
      <c r="BD53" s="1494"/>
      <c r="BE53" s="1494"/>
      <c r="BF53" s="1494"/>
      <c r="BG53" s="1494"/>
      <c r="BH53" s="1494"/>
      <c r="BI53" s="1495"/>
      <c r="BJ53" s="328"/>
      <c r="BK53" s="321"/>
      <c r="BL53" s="321"/>
      <c r="BM53" s="321"/>
      <c r="BN53" s="321"/>
      <c r="BO53" s="321"/>
      <c r="BP53" s="321"/>
      <c r="BQ53" s="321"/>
      <c r="BR53" s="321"/>
      <c r="BS53" s="323"/>
      <c r="BT53" s="318"/>
    </row>
    <row r="54" spans="1:72" ht="3.75" customHeight="1" x14ac:dyDescent="0.2">
      <c r="A54" s="318"/>
      <c r="B54" s="318"/>
      <c r="C54" s="324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8"/>
      <c r="T54" s="318"/>
      <c r="U54" s="318"/>
      <c r="V54" s="318"/>
      <c r="W54" s="318"/>
      <c r="X54" s="318"/>
      <c r="Y54" s="318"/>
      <c r="Z54" s="318"/>
      <c r="AA54" s="318"/>
      <c r="AB54" s="318"/>
      <c r="AC54" s="318"/>
      <c r="AD54" s="318"/>
      <c r="AE54" s="318"/>
      <c r="AF54" s="318"/>
      <c r="AG54" s="318"/>
      <c r="AH54" s="318"/>
      <c r="AI54" s="318"/>
      <c r="AJ54" s="318"/>
      <c r="AK54" s="318"/>
      <c r="AL54" s="318"/>
      <c r="AM54" s="318"/>
      <c r="AN54" s="318"/>
      <c r="AO54" s="318"/>
      <c r="AP54" s="318"/>
      <c r="AQ54" s="318"/>
      <c r="AR54" s="318"/>
      <c r="AS54" s="318"/>
      <c r="AT54" s="318"/>
      <c r="AU54" s="318"/>
      <c r="AV54" s="318"/>
      <c r="AW54" s="318"/>
      <c r="AX54" s="318"/>
      <c r="AY54" s="318"/>
      <c r="AZ54" s="318"/>
      <c r="BA54" s="318"/>
      <c r="BB54" s="318"/>
      <c r="BC54" s="318"/>
      <c r="BD54" s="318"/>
      <c r="BE54" s="318"/>
      <c r="BF54" s="318"/>
      <c r="BG54" s="318"/>
      <c r="BH54" s="318"/>
      <c r="BI54" s="318"/>
      <c r="BJ54" s="315"/>
      <c r="BK54" s="315"/>
      <c r="BL54" s="315"/>
      <c r="BM54" s="315"/>
      <c r="BN54" s="315"/>
      <c r="BO54" s="315"/>
      <c r="BP54" s="315"/>
      <c r="BQ54" s="315"/>
      <c r="BR54" s="315"/>
      <c r="BS54" s="325"/>
      <c r="BT54" s="318"/>
    </row>
    <row r="55" spans="1:72" ht="12.75" customHeight="1" x14ac:dyDescent="0.25">
      <c r="A55" s="318"/>
      <c r="B55" s="318"/>
      <c r="C55" s="312" t="s">
        <v>386</v>
      </c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318"/>
      <c r="U55" s="318"/>
      <c r="V55" s="346"/>
      <c r="W55" s="1525"/>
      <c r="X55" s="1526"/>
      <c r="Y55" s="1526"/>
      <c r="Z55" s="1526"/>
      <c r="AA55" s="1526"/>
      <c r="AB55" s="1526"/>
      <c r="AC55" s="1526"/>
      <c r="AD55" s="1526"/>
      <c r="AE55" s="1526"/>
      <c r="AF55" s="1526"/>
      <c r="AG55" s="1526"/>
      <c r="AH55" s="1527"/>
      <c r="AI55" s="318"/>
      <c r="AJ55" s="318"/>
      <c r="AK55" s="314" t="s">
        <v>387</v>
      </c>
      <c r="AL55" s="313"/>
      <c r="AM55" s="313"/>
      <c r="AN55" s="313"/>
      <c r="AO55" s="313"/>
      <c r="AP55" s="313"/>
      <c r="AQ55" s="313"/>
      <c r="AR55" s="313"/>
      <c r="AS55" s="318"/>
      <c r="AT55" s="346"/>
      <c r="AU55" s="1528"/>
      <c r="AV55" s="1529"/>
      <c r="AW55" s="1530"/>
      <c r="AX55" s="315"/>
      <c r="AY55" s="315"/>
      <c r="AZ55" s="310" t="s">
        <v>388</v>
      </c>
      <c r="BA55" s="310"/>
      <c r="BB55" s="310"/>
      <c r="BC55" s="310"/>
      <c r="BD55" s="310"/>
      <c r="BE55" s="315"/>
      <c r="BF55" s="346"/>
      <c r="BG55" s="1529"/>
      <c r="BH55" s="1529"/>
      <c r="BI55" s="1530"/>
      <c r="BJ55" s="315"/>
      <c r="BK55" s="318"/>
      <c r="BL55" s="318"/>
      <c r="BM55" s="318"/>
      <c r="BN55" s="318"/>
      <c r="BO55" s="318"/>
      <c r="BP55" s="318"/>
      <c r="BQ55" s="318"/>
      <c r="BR55" s="318"/>
      <c r="BS55" s="325"/>
      <c r="BT55" s="318"/>
    </row>
    <row r="56" spans="1:72" ht="10.5" customHeight="1" x14ac:dyDescent="0.2">
      <c r="A56" s="318"/>
      <c r="B56" s="318"/>
      <c r="C56" s="339"/>
      <c r="D56" s="340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0"/>
      <c r="AG56" s="340"/>
      <c r="AH56" s="340"/>
      <c r="AI56" s="340"/>
      <c r="AJ56" s="340"/>
      <c r="AK56" s="340"/>
      <c r="AL56" s="340"/>
      <c r="AM56" s="340"/>
      <c r="AN56" s="340"/>
      <c r="AO56" s="340"/>
      <c r="AP56" s="340"/>
      <c r="AQ56" s="340"/>
      <c r="AR56" s="340"/>
      <c r="AS56" s="340"/>
      <c r="AT56" s="340"/>
      <c r="AU56" s="340"/>
      <c r="AV56" s="340"/>
      <c r="AW56" s="340"/>
      <c r="AX56" s="340"/>
      <c r="AY56" s="340"/>
      <c r="AZ56" s="340"/>
      <c r="BA56" s="340"/>
      <c r="BB56" s="340"/>
      <c r="BC56" s="340"/>
      <c r="BD56" s="340"/>
      <c r="BE56" s="340"/>
      <c r="BF56" s="340"/>
      <c r="BG56" s="340"/>
      <c r="BH56" s="340"/>
      <c r="BI56" s="340"/>
      <c r="BJ56" s="340"/>
      <c r="BK56" s="340"/>
      <c r="BL56" s="340"/>
      <c r="BM56" s="340"/>
      <c r="BN56" s="340"/>
      <c r="BO56" s="340"/>
      <c r="BP56" s="340"/>
      <c r="BQ56" s="340"/>
      <c r="BR56" s="340"/>
      <c r="BS56" s="341"/>
      <c r="BT56" s="318"/>
    </row>
    <row r="57" spans="1:72" ht="6.75" customHeight="1" x14ac:dyDescent="0.2">
      <c r="A57" s="318"/>
      <c r="B57" s="318"/>
      <c r="C57" s="318"/>
      <c r="D57" s="318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8"/>
      <c r="AA57" s="318"/>
      <c r="AB57" s="318"/>
      <c r="AC57" s="318"/>
      <c r="AD57" s="318"/>
      <c r="AE57" s="318"/>
      <c r="AF57" s="318"/>
      <c r="AG57" s="318"/>
      <c r="AH57" s="318"/>
      <c r="AI57" s="318"/>
      <c r="AJ57" s="318"/>
      <c r="AK57" s="318"/>
      <c r="AL57" s="318"/>
      <c r="AM57" s="318"/>
      <c r="AN57" s="318"/>
      <c r="AO57" s="318"/>
      <c r="AP57" s="318"/>
      <c r="AQ57" s="318"/>
      <c r="AR57" s="318"/>
      <c r="AS57" s="318"/>
      <c r="AT57" s="318"/>
      <c r="AU57" s="318"/>
      <c r="AV57" s="318"/>
      <c r="AW57" s="318"/>
      <c r="AX57" s="318"/>
      <c r="AY57" s="318"/>
      <c r="AZ57" s="318"/>
      <c r="BA57" s="318"/>
      <c r="BB57" s="318"/>
      <c r="BC57" s="318"/>
      <c r="BD57" s="318"/>
      <c r="BE57" s="318"/>
      <c r="BF57" s="318"/>
      <c r="BG57" s="318"/>
      <c r="BH57" s="318"/>
      <c r="BI57" s="318"/>
      <c r="BJ57" s="318"/>
      <c r="BK57" s="318"/>
      <c r="BL57" s="318"/>
      <c r="BM57" s="318"/>
      <c r="BN57" s="318"/>
      <c r="BO57" s="318"/>
      <c r="BP57" s="318"/>
      <c r="BQ57" s="318"/>
      <c r="BR57" s="318"/>
      <c r="BS57" s="318"/>
      <c r="BT57" s="318"/>
    </row>
    <row r="58" spans="1:72" ht="6" customHeight="1" x14ac:dyDescent="0.2">
      <c r="A58" s="318"/>
      <c r="B58" s="318"/>
      <c r="C58" s="320"/>
      <c r="D58" s="321"/>
      <c r="E58" s="321"/>
      <c r="F58" s="321"/>
      <c r="G58" s="321"/>
      <c r="H58" s="321"/>
      <c r="I58" s="321"/>
      <c r="J58" s="321"/>
      <c r="K58" s="321"/>
      <c r="L58" s="321"/>
      <c r="M58" s="321"/>
      <c r="N58" s="321"/>
      <c r="O58" s="321"/>
      <c r="P58" s="321"/>
      <c r="Q58" s="321"/>
      <c r="R58" s="321"/>
      <c r="S58" s="321"/>
      <c r="T58" s="321"/>
      <c r="U58" s="321"/>
      <c r="V58" s="321"/>
      <c r="W58" s="321"/>
      <c r="X58" s="321"/>
      <c r="Y58" s="321"/>
      <c r="Z58" s="321"/>
      <c r="AA58" s="321"/>
      <c r="AB58" s="321"/>
      <c r="AC58" s="321"/>
      <c r="AD58" s="321"/>
      <c r="AE58" s="321"/>
      <c r="AF58" s="321"/>
      <c r="AG58" s="321"/>
      <c r="AH58" s="321"/>
      <c r="AI58" s="321"/>
      <c r="AJ58" s="321"/>
      <c r="AK58" s="323"/>
      <c r="AL58" s="318"/>
      <c r="AM58" s="318"/>
      <c r="AN58" s="318"/>
      <c r="AO58" s="318"/>
      <c r="AP58" s="318"/>
      <c r="AQ58" s="318"/>
      <c r="AR58" s="318"/>
      <c r="AS58" s="318"/>
      <c r="AT58" s="318"/>
      <c r="AU58" s="318"/>
      <c r="AV58" s="318"/>
      <c r="AW58" s="318"/>
      <c r="AX58" s="318"/>
      <c r="AY58" s="318"/>
      <c r="AZ58" s="318"/>
      <c r="BA58" s="318"/>
      <c r="BB58" s="318"/>
      <c r="BC58" s="318"/>
      <c r="BD58" s="318"/>
      <c r="BE58" s="318"/>
      <c r="BF58" s="318"/>
      <c r="BG58" s="318"/>
      <c r="BH58" s="318"/>
      <c r="BI58" s="318"/>
      <c r="BJ58" s="318"/>
      <c r="BK58" s="318"/>
      <c r="BL58" s="318"/>
      <c r="BM58" s="318"/>
      <c r="BN58" s="318"/>
      <c r="BO58" s="318"/>
      <c r="BP58" s="318"/>
      <c r="BQ58" s="318"/>
      <c r="BR58" s="318"/>
      <c r="BS58" s="318"/>
      <c r="BT58" s="318"/>
    </row>
    <row r="59" spans="1:72" ht="15" customHeight="1" x14ac:dyDescent="0.2">
      <c r="A59" s="318"/>
      <c r="B59" s="318"/>
      <c r="C59" s="324"/>
      <c r="D59" s="315"/>
      <c r="E59" s="1487" t="s">
        <v>389</v>
      </c>
      <c r="F59" s="1488"/>
      <c r="G59" s="1488"/>
      <c r="H59" s="1488"/>
      <c r="I59" s="1488"/>
      <c r="J59" s="1488"/>
      <c r="K59" s="1488"/>
      <c r="L59" s="1488"/>
      <c r="M59" s="1488"/>
      <c r="N59" s="1488"/>
      <c r="O59" s="1488"/>
      <c r="P59" s="1488"/>
      <c r="Q59" s="1488"/>
      <c r="R59" s="1488"/>
      <c r="S59" s="1488"/>
      <c r="T59" s="1488"/>
      <c r="U59" s="1488"/>
      <c r="V59" s="1488"/>
      <c r="W59" s="1488"/>
      <c r="X59" s="1488"/>
      <c r="Y59" s="1488"/>
      <c r="Z59" s="1488"/>
      <c r="AA59" s="1488"/>
      <c r="AB59" s="1488"/>
      <c r="AC59" s="1489"/>
      <c r="AD59" s="315"/>
      <c r="AE59" s="315"/>
      <c r="AF59" s="315"/>
      <c r="AG59" s="315"/>
      <c r="AH59" s="315"/>
      <c r="AI59" s="315"/>
      <c r="AJ59" s="315"/>
      <c r="AK59" s="325"/>
      <c r="AL59" s="318"/>
      <c r="AM59" s="318"/>
      <c r="AN59" s="318"/>
      <c r="AO59" s="318"/>
      <c r="AP59" s="318"/>
      <c r="AQ59" s="318"/>
      <c r="AR59" s="318"/>
      <c r="AS59" s="318"/>
      <c r="AT59" s="318"/>
      <c r="AU59" s="318"/>
      <c r="AV59" s="318"/>
      <c r="AW59" s="318"/>
      <c r="AX59" s="318"/>
      <c r="AY59" s="318"/>
      <c r="AZ59" s="318"/>
      <c r="BA59" s="318"/>
      <c r="BB59" s="318"/>
      <c r="BC59" s="318"/>
      <c r="BD59" s="318"/>
      <c r="BE59" s="318"/>
      <c r="BF59" s="318"/>
      <c r="BG59" s="318"/>
      <c r="BH59" s="318"/>
      <c r="BI59" s="318"/>
      <c r="BJ59" s="318"/>
      <c r="BK59" s="318"/>
      <c r="BL59" s="318"/>
      <c r="BM59" s="318"/>
      <c r="BN59" s="318"/>
      <c r="BO59" s="318"/>
      <c r="BP59" s="318"/>
      <c r="BQ59" s="318"/>
      <c r="BR59" s="318"/>
      <c r="BS59" s="318"/>
      <c r="BT59" s="318"/>
    </row>
    <row r="60" spans="1:72" x14ac:dyDescent="0.2">
      <c r="A60" s="318"/>
      <c r="B60" s="318"/>
      <c r="C60" s="324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25"/>
      <c r="AL60" s="318"/>
      <c r="AM60" s="318"/>
      <c r="AN60" s="318"/>
      <c r="AO60" s="318"/>
      <c r="AP60" s="318"/>
      <c r="AQ60" s="1518" t="s">
        <v>390</v>
      </c>
      <c r="AR60" s="1518"/>
      <c r="AS60" s="1518"/>
      <c r="AT60" s="1518"/>
      <c r="AU60" s="1518"/>
      <c r="AV60" s="1518"/>
      <c r="AW60" s="1518"/>
      <c r="AX60" s="1518"/>
      <c r="AY60" s="1518"/>
      <c r="AZ60" s="1518"/>
      <c r="BA60" s="1518"/>
      <c r="BB60" s="1518"/>
      <c r="BC60" s="318"/>
      <c r="BD60" s="318"/>
      <c r="BE60" s="318"/>
      <c r="BF60" s="318"/>
      <c r="BG60" s="318"/>
      <c r="BH60" s="318"/>
      <c r="BI60" s="318"/>
      <c r="BJ60" s="318"/>
      <c r="BK60" s="318"/>
      <c r="BL60" s="318"/>
      <c r="BM60" s="318"/>
      <c r="BN60" s="318"/>
      <c r="BO60" s="318"/>
      <c r="BP60" s="318"/>
      <c r="BQ60" s="318"/>
      <c r="BR60" s="318"/>
      <c r="BS60" s="318"/>
      <c r="BT60" s="318"/>
    </row>
    <row r="61" spans="1:72" x14ac:dyDescent="0.2">
      <c r="A61" s="318"/>
      <c r="B61" s="318"/>
      <c r="C61" s="324"/>
      <c r="D61" s="315" t="s">
        <v>391</v>
      </c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5"/>
      <c r="X61" s="315"/>
      <c r="Y61" s="315"/>
      <c r="Z61" s="315"/>
      <c r="AA61" s="315"/>
      <c r="AB61" s="315"/>
      <c r="AC61" s="315"/>
      <c r="AD61" s="315"/>
      <c r="AE61" s="315"/>
      <c r="AF61" s="315"/>
      <c r="AG61" s="315"/>
      <c r="AH61" s="315"/>
      <c r="AI61" s="315"/>
      <c r="AJ61" s="315"/>
      <c r="AK61" s="325"/>
      <c r="AL61" s="318"/>
      <c r="AM61" s="318"/>
      <c r="AN61" s="318"/>
      <c r="AO61" s="318"/>
      <c r="AP61" s="318"/>
      <c r="AQ61" s="318"/>
      <c r="AR61" s="318"/>
      <c r="AS61" s="318"/>
      <c r="AT61" s="318"/>
      <c r="AU61" s="318"/>
      <c r="AV61" s="318"/>
      <c r="AW61" s="318"/>
      <c r="AX61" s="318"/>
      <c r="AY61" s="318"/>
      <c r="AZ61" s="318"/>
      <c r="BA61" s="318"/>
      <c r="BB61" s="318"/>
      <c r="BC61" s="318"/>
      <c r="BD61" s="318"/>
      <c r="BE61" s="318"/>
      <c r="BF61" s="318"/>
      <c r="BG61" s="318"/>
      <c r="BH61" s="318"/>
      <c r="BI61" s="318"/>
      <c r="BJ61" s="318"/>
      <c r="BK61" s="318"/>
      <c r="BL61" s="318"/>
      <c r="BM61" s="318"/>
      <c r="BN61" s="318"/>
      <c r="BO61" s="318"/>
      <c r="BP61" s="318"/>
      <c r="BQ61" s="318"/>
      <c r="BR61" s="318"/>
      <c r="BS61" s="318"/>
      <c r="BT61" s="318"/>
    </row>
    <row r="62" spans="1:72" ht="15.75" x14ac:dyDescent="0.25">
      <c r="A62" s="318"/>
      <c r="B62" s="318"/>
      <c r="C62" s="324"/>
      <c r="D62" s="315" t="s">
        <v>392</v>
      </c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25"/>
      <c r="AL62" s="318"/>
      <c r="AM62" s="318"/>
      <c r="AN62" s="1522" t="s">
        <v>293</v>
      </c>
      <c r="AO62" s="1522"/>
      <c r="AP62" s="1522"/>
      <c r="AQ62" s="1523"/>
      <c r="AR62" s="1524"/>
      <c r="AS62" s="1524"/>
      <c r="AT62" s="1524"/>
      <c r="AU62" s="1524"/>
      <c r="AV62" s="1524"/>
      <c r="AW62" s="1524"/>
      <c r="AX62" s="1524"/>
      <c r="AY62" s="1524"/>
      <c r="AZ62" s="1524"/>
      <c r="BA62" s="1524"/>
      <c r="BB62" s="1522" t="s">
        <v>414</v>
      </c>
      <c r="BC62" s="1522"/>
      <c r="BD62" s="1524"/>
      <c r="BE62" s="1524"/>
      <c r="BF62" s="1524"/>
      <c r="BG62" s="1524"/>
      <c r="BH62" s="1524"/>
      <c r="BI62" s="1524"/>
      <c r="BJ62" s="1524"/>
      <c r="BK62" s="1524"/>
      <c r="BL62" s="1524"/>
      <c r="BM62" s="1524"/>
      <c r="BN62" s="1524"/>
      <c r="BO62" s="1524"/>
      <c r="BP62" s="1524"/>
      <c r="BQ62" s="1524"/>
      <c r="BR62" s="318"/>
      <c r="BS62" s="318"/>
      <c r="BT62" s="318"/>
    </row>
    <row r="63" spans="1:72" x14ac:dyDescent="0.2">
      <c r="A63" s="318"/>
      <c r="B63" s="318"/>
      <c r="C63" s="324"/>
      <c r="D63" s="315"/>
      <c r="E63" s="315"/>
      <c r="F63" s="315"/>
      <c r="G63" s="315"/>
      <c r="H63" s="315"/>
      <c r="I63" s="315"/>
      <c r="J63" s="315"/>
      <c r="K63" s="315"/>
      <c r="L63" s="315"/>
      <c r="M63" s="315"/>
      <c r="N63" s="347" t="s">
        <v>393</v>
      </c>
      <c r="O63" s="315"/>
      <c r="P63" s="315"/>
      <c r="Q63" s="315"/>
      <c r="R63" s="315"/>
      <c r="S63" s="315"/>
      <c r="T63" s="315"/>
      <c r="U63" s="315"/>
      <c r="V63" s="315"/>
      <c r="W63" s="315"/>
      <c r="X63" s="315"/>
      <c r="Y63" s="315"/>
      <c r="Z63" s="315"/>
      <c r="AA63" s="315"/>
      <c r="AB63" s="315"/>
      <c r="AC63" s="315"/>
      <c r="AD63" s="315"/>
      <c r="AE63" s="315"/>
      <c r="AF63" s="315"/>
      <c r="AG63" s="315"/>
      <c r="AH63" s="315"/>
      <c r="AI63" s="315"/>
      <c r="AJ63" s="315"/>
      <c r="AK63" s="325"/>
      <c r="AL63" s="318"/>
      <c r="AM63" s="318"/>
      <c r="AN63" s="318"/>
      <c r="AO63" s="318"/>
      <c r="AP63" s="318"/>
      <c r="AQ63" s="318"/>
      <c r="AR63" s="318"/>
      <c r="AS63" s="318"/>
      <c r="AT63" s="318"/>
      <c r="AU63" s="318"/>
      <c r="AV63" s="318"/>
      <c r="AW63" s="318"/>
      <c r="AX63" s="318"/>
      <c r="AY63" s="318"/>
      <c r="AZ63" s="318"/>
      <c r="BA63" s="318"/>
      <c r="BB63" s="318"/>
      <c r="BC63" s="318"/>
      <c r="BD63" s="318"/>
      <c r="BE63" s="318"/>
      <c r="BF63" s="318"/>
      <c r="BG63" s="318"/>
      <c r="BH63" s="318"/>
      <c r="BI63" s="318"/>
      <c r="BJ63" s="318"/>
      <c r="BK63" s="318"/>
      <c r="BL63" s="318"/>
      <c r="BM63" s="318"/>
      <c r="BN63" s="318"/>
      <c r="BO63" s="318"/>
      <c r="BP63" s="318"/>
      <c r="BQ63" s="318"/>
      <c r="BR63" s="318"/>
      <c r="BS63" s="318"/>
      <c r="BT63" s="318"/>
    </row>
    <row r="64" spans="1:72" x14ac:dyDescent="0.2">
      <c r="A64" s="318"/>
      <c r="B64" s="318"/>
      <c r="C64" s="324"/>
      <c r="D64" s="315"/>
      <c r="E64" s="315"/>
      <c r="F64" s="315"/>
      <c r="G64" s="315"/>
      <c r="H64" s="315"/>
      <c r="I64" s="315"/>
      <c r="J64" s="315"/>
      <c r="K64" s="315"/>
      <c r="L64" s="315"/>
      <c r="M64" s="315"/>
      <c r="N64" s="347" t="s">
        <v>394</v>
      </c>
      <c r="O64" s="315"/>
      <c r="P64" s="315"/>
      <c r="Q64" s="315"/>
      <c r="R64" s="315"/>
      <c r="S64" s="315"/>
      <c r="T64" s="315"/>
      <c r="U64" s="315"/>
      <c r="V64" s="315"/>
      <c r="W64" s="315"/>
      <c r="X64" s="315"/>
      <c r="Y64" s="315"/>
      <c r="Z64" s="315"/>
      <c r="AA64" s="315"/>
      <c r="AB64" s="315"/>
      <c r="AC64" s="315"/>
      <c r="AD64" s="315"/>
      <c r="AE64" s="315"/>
      <c r="AF64" s="315"/>
      <c r="AG64" s="315"/>
      <c r="AH64" s="315"/>
      <c r="AI64" s="315"/>
      <c r="AJ64" s="315"/>
      <c r="AK64" s="325"/>
      <c r="AL64" s="318"/>
      <c r="AM64" s="318"/>
      <c r="AN64" s="318"/>
      <c r="AO64" s="318"/>
      <c r="AP64" s="318"/>
      <c r="AQ64" s="318"/>
      <c r="AR64" s="1519" t="s">
        <v>395</v>
      </c>
      <c r="AS64" s="1519"/>
      <c r="AT64" s="1519"/>
      <c r="AU64" s="1519"/>
      <c r="AV64" s="1519"/>
      <c r="AW64" s="1519"/>
      <c r="AX64" s="1519"/>
      <c r="AY64" s="1519"/>
      <c r="AZ64" s="1519"/>
      <c r="BA64" s="1519"/>
      <c r="BB64" s="1519"/>
      <c r="BC64" s="1519"/>
      <c r="BD64" s="1519"/>
      <c r="BE64" s="1519"/>
      <c r="BF64" s="1519"/>
      <c r="BG64" s="318"/>
      <c r="BH64" s="318"/>
      <c r="BI64" s="318"/>
      <c r="BJ64" s="318"/>
      <c r="BK64" s="318"/>
      <c r="BL64" s="318"/>
      <c r="BM64" s="318"/>
      <c r="BN64" s="318"/>
      <c r="BO64" s="318"/>
      <c r="BP64" s="318"/>
      <c r="BQ64" s="318"/>
      <c r="BR64" s="318"/>
      <c r="BS64" s="318"/>
      <c r="BT64" s="318"/>
    </row>
    <row r="65" spans="1:74" x14ac:dyDescent="0.2">
      <c r="A65" s="318"/>
      <c r="B65" s="318"/>
      <c r="C65" s="324"/>
      <c r="D65" s="315"/>
      <c r="E65" s="315"/>
      <c r="F65" s="315"/>
      <c r="G65" s="315"/>
      <c r="H65" s="315"/>
      <c r="I65" s="315"/>
      <c r="J65" s="315"/>
      <c r="K65" s="315"/>
      <c r="L65" s="315"/>
      <c r="M65" s="315"/>
      <c r="N65" s="315"/>
      <c r="O65" s="315"/>
      <c r="P65" s="315" t="s">
        <v>396</v>
      </c>
      <c r="Q65" s="315"/>
      <c r="R65" s="315"/>
      <c r="S65" s="315"/>
      <c r="T65" s="315"/>
      <c r="U65" s="315"/>
      <c r="V65" s="315"/>
      <c r="W65" s="315"/>
      <c r="X65" s="315"/>
      <c r="Y65" s="315"/>
      <c r="Z65" s="315"/>
      <c r="AA65" s="315"/>
      <c r="AB65" s="315"/>
      <c r="AC65" s="315"/>
      <c r="AD65" s="315"/>
      <c r="AE65" s="315"/>
      <c r="AF65" s="315"/>
      <c r="AG65" s="315"/>
      <c r="AH65" s="315"/>
      <c r="AI65" s="315"/>
      <c r="AJ65" s="315"/>
      <c r="AK65" s="325"/>
      <c r="AL65" s="318"/>
      <c r="AM65" s="318"/>
      <c r="AN65" s="318"/>
      <c r="AO65" s="318"/>
      <c r="AP65" s="318"/>
      <c r="AQ65" s="318"/>
      <c r="AR65" s="318"/>
      <c r="AS65" s="318"/>
      <c r="AT65" s="318"/>
      <c r="AU65" s="318"/>
      <c r="AV65" s="318"/>
      <c r="AW65" s="318"/>
      <c r="AX65" s="318"/>
      <c r="AY65" s="318"/>
      <c r="AZ65" s="318"/>
      <c r="BA65" s="318"/>
      <c r="BB65" s="318"/>
      <c r="BC65" s="318"/>
      <c r="BD65" s="318"/>
      <c r="BE65" s="318"/>
      <c r="BF65" s="318"/>
      <c r="BG65" s="318"/>
      <c r="BH65" s="318"/>
      <c r="BI65" s="318"/>
      <c r="BJ65" s="318"/>
      <c r="BK65" s="318"/>
      <c r="BL65" s="318"/>
      <c r="BM65" s="318"/>
      <c r="BN65" s="318"/>
      <c r="BO65" s="318"/>
      <c r="BP65" s="318"/>
      <c r="BQ65" s="318"/>
      <c r="BR65" s="318"/>
      <c r="BS65" s="318"/>
      <c r="BT65" s="318"/>
    </row>
    <row r="66" spans="1:74" x14ac:dyDescent="0.2">
      <c r="A66" s="318"/>
      <c r="B66" s="318"/>
      <c r="C66" s="324"/>
      <c r="D66" s="315"/>
      <c r="E66" s="315"/>
      <c r="F66" s="315"/>
      <c r="G66" s="315"/>
      <c r="H66" s="315"/>
      <c r="I66" s="315"/>
      <c r="J66" s="315"/>
      <c r="K66" s="315"/>
      <c r="L66" s="315"/>
      <c r="M66" s="315"/>
      <c r="N66" s="315" t="s">
        <v>397</v>
      </c>
      <c r="O66" s="315"/>
      <c r="P66" s="315"/>
      <c r="Q66" s="315"/>
      <c r="R66" s="315"/>
      <c r="S66" s="315"/>
      <c r="T66" s="315"/>
      <c r="U66" s="315"/>
      <c r="V66" s="315"/>
      <c r="W66" s="315"/>
      <c r="X66" s="315"/>
      <c r="Y66" s="315"/>
      <c r="Z66" s="315"/>
      <c r="AA66" s="315"/>
      <c r="AB66" s="315"/>
      <c r="AC66" s="315"/>
      <c r="AD66" s="315"/>
      <c r="AE66" s="315"/>
      <c r="AF66" s="315"/>
      <c r="AG66" s="315"/>
      <c r="AH66" s="315"/>
      <c r="AI66" s="315"/>
      <c r="AJ66" s="315"/>
      <c r="AK66" s="325"/>
      <c r="AL66" s="318"/>
      <c r="AM66" s="318"/>
      <c r="AN66" s="318"/>
      <c r="AO66" s="318"/>
      <c r="AP66" s="318"/>
      <c r="AQ66" s="318"/>
      <c r="AR66" s="318"/>
      <c r="AS66" s="318"/>
      <c r="AT66" s="318"/>
      <c r="AU66" s="318"/>
      <c r="AV66" s="318"/>
      <c r="AW66" s="318"/>
      <c r="AX66" s="318"/>
      <c r="AY66" s="318"/>
      <c r="AZ66" s="318"/>
      <c r="BA66" s="318"/>
      <c r="BB66" s="318"/>
      <c r="BC66" s="318"/>
      <c r="BD66" s="318"/>
      <c r="BE66" s="318"/>
      <c r="BF66" s="318"/>
      <c r="BG66" s="318"/>
      <c r="BH66" s="318"/>
      <c r="BI66" s="318"/>
      <c r="BJ66" s="318"/>
      <c r="BK66" s="318"/>
      <c r="BL66" s="318"/>
      <c r="BM66" s="318"/>
      <c r="BN66" s="318"/>
      <c r="BO66" s="318"/>
      <c r="BP66" s="318"/>
      <c r="BQ66" s="318"/>
      <c r="BR66" s="318"/>
      <c r="BS66" s="318"/>
      <c r="BT66" s="318"/>
    </row>
    <row r="67" spans="1:74" x14ac:dyDescent="0.2">
      <c r="A67" s="318"/>
      <c r="B67" s="318"/>
      <c r="C67" s="324"/>
      <c r="D67" s="315" t="s">
        <v>398</v>
      </c>
      <c r="E67" s="315"/>
      <c r="F67" s="315"/>
      <c r="G67" s="315"/>
      <c r="H67" s="315"/>
      <c r="I67" s="315"/>
      <c r="J67" s="315"/>
      <c r="K67" s="315"/>
      <c r="L67" s="315"/>
      <c r="M67" s="315"/>
      <c r="N67" s="315"/>
      <c r="O67" s="315"/>
      <c r="P67" s="315"/>
      <c r="Q67" s="315"/>
      <c r="R67" s="315"/>
      <c r="S67" s="315"/>
      <c r="T67" s="315"/>
      <c r="U67" s="315"/>
      <c r="V67" s="315"/>
      <c r="W67" s="315"/>
      <c r="X67" s="315"/>
      <c r="Y67" s="315"/>
      <c r="Z67" s="315"/>
      <c r="AA67" s="315"/>
      <c r="AB67" s="315"/>
      <c r="AC67" s="315"/>
      <c r="AD67" s="315"/>
      <c r="AE67" s="315"/>
      <c r="AF67" s="315"/>
      <c r="AG67" s="315"/>
      <c r="AH67" s="315"/>
      <c r="AI67" s="315"/>
      <c r="AJ67" s="315"/>
      <c r="AK67" s="325"/>
      <c r="AL67" s="318"/>
      <c r="AM67" s="318"/>
      <c r="AN67" s="318"/>
      <c r="AO67" s="318"/>
      <c r="AP67" s="318"/>
      <c r="AQ67" s="318"/>
      <c r="AR67" s="318"/>
      <c r="AS67" s="318"/>
      <c r="AT67" s="318"/>
      <c r="AU67" s="318"/>
      <c r="AV67" s="318"/>
      <c r="AW67" s="318"/>
      <c r="AX67" s="318"/>
      <c r="AY67" s="318"/>
      <c r="AZ67" s="318"/>
      <c r="BA67" s="318"/>
      <c r="BB67" s="318"/>
      <c r="BC67" s="318"/>
      <c r="BD67" s="318"/>
      <c r="BE67" s="318"/>
      <c r="BF67" s="318"/>
      <c r="BG67" s="318"/>
      <c r="BH67" s="318"/>
      <c r="BI67" s="318"/>
      <c r="BJ67" s="318"/>
      <c r="BK67" s="318"/>
      <c r="BL67" s="318"/>
      <c r="BM67" s="318"/>
      <c r="BN67" s="318"/>
      <c r="BO67" s="318"/>
      <c r="BP67" s="318"/>
      <c r="BQ67" s="318"/>
      <c r="BR67" s="318"/>
      <c r="BS67" s="318"/>
      <c r="BT67" s="318"/>
    </row>
    <row r="68" spans="1:74" x14ac:dyDescent="0.2">
      <c r="A68" s="318"/>
      <c r="B68" s="318"/>
      <c r="C68" s="339"/>
      <c r="D68" s="340" t="s">
        <v>399</v>
      </c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340"/>
      <c r="V68" s="340"/>
      <c r="W68" s="340"/>
      <c r="X68" s="340"/>
      <c r="Y68" s="340"/>
      <c r="Z68" s="340"/>
      <c r="AA68" s="340"/>
      <c r="AB68" s="340"/>
      <c r="AC68" s="340"/>
      <c r="AD68" s="340"/>
      <c r="AE68" s="340"/>
      <c r="AF68" s="340"/>
      <c r="AG68" s="340"/>
      <c r="AH68" s="340"/>
      <c r="AI68" s="340"/>
      <c r="AJ68" s="340"/>
      <c r="AK68" s="341"/>
      <c r="AL68" s="318"/>
      <c r="AM68" s="318"/>
      <c r="AN68" s="318"/>
      <c r="AO68" s="318"/>
      <c r="AP68" s="318"/>
      <c r="AQ68" s="318"/>
      <c r="AR68" s="318"/>
      <c r="AS68" s="318"/>
      <c r="AT68" s="318"/>
      <c r="AU68" s="318"/>
      <c r="AV68" s="318"/>
      <c r="AW68" s="318"/>
      <c r="AX68" s="318"/>
      <c r="AY68" s="318"/>
      <c r="AZ68" s="318"/>
      <c r="BA68" s="318"/>
      <c r="BB68" s="318"/>
      <c r="BC68" s="318"/>
      <c r="BD68" s="318"/>
      <c r="BE68" s="318"/>
      <c r="BF68" s="318"/>
      <c r="BG68" s="318"/>
      <c r="BH68" s="318"/>
      <c r="BI68" s="318"/>
      <c r="BJ68" s="318"/>
      <c r="BK68" s="318"/>
      <c r="BL68" s="318"/>
      <c r="BM68" s="318"/>
      <c r="BN68" s="318"/>
      <c r="BO68" s="318"/>
      <c r="BP68" s="318"/>
      <c r="BQ68" s="318"/>
      <c r="BR68" s="318"/>
      <c r="BS68" s="318"/>
      <c r="BT68" s="318"/>
    </row>
    <row r="69" spans="1:74" ht="6" customHeight="1" x14ac:dyDescent="0.2">
      <c r="A69" s="318"/>
      <c r="B69" s="318"/>
      <c r="C69" s="318"/>
      <c r="D69" s="318"/>
      <c r="E69" s="318"/>
      <c r="F69" s="318"/>
      <c r="G69" s="318"/>
      <c r="H69" s="318"/>
      <c r="I69" s="318"/>
      <c r="J69" s="318"/>
      <c r="K69" s="318"/>
      <c r="L69" s="318"/>
      <c r="M69" s="318"/>
      <c r="N69" s="318"/>
      <c r="O69" s="318"/>
      <c r="P69" s="318"/>
      <c r="Q69" s="318"/>
      <c r="R69" s="318"/>
      <c r="S69" s="318"/>
      <c r="T69" s="318"/>
      <c r="U69" s="318"/>
      <c r="V69" s="318"/>
      <c r="W69" s="318"/>
      <c r="X69" s="318"/>
      <c r="Y69" s="318"/>
      <c r="Z69" s="318"/>
      <c r="AA69" s="318"/>
      <c r="AB69" s="318"/>
      <c r="AC69" s="318"/>
      <c r="AD69" s="318"/>
      <c r="AE69" s="318"/>
      <c r="AF69" s="318"/>
      <c r="AG69" s="318"/>
      <c r="AH69" s="318"/>
      <c r="AI69" s="318"/>
      <c r="AJ69" s="318"/>
      <c r="AK69" s="318"/>
      <c r="AL69" s="318"/>
      <c r="AM69" s="318"/>
      <c r="AN69" s="318"/>
      <c r="AO69" s="318"/>
      <c r="AP69" s="318"/>
      <c r="AQ69" s="318"/>
      <c r="AR69" s="318"/>
      <c r="AS69" s="318"/>
      <c r="AT69" s="318"/>
      <c r="AU69" s="318"/>
      <c r="AV69" s="318"/>
      <c r="AW69" s="318"/>
      <c r="AX69" s="318"/>
      <c r="AY69" s="318"/>
      <c r="AZ69" s="318"/>
      <c r="BA69" s="318"/>
      <c r="BB69" s="318"/>
      <c r="BC69" s="318"/>
      <c r="BD69" s="318"/>
      <c r="BE69" s="318"/>
      <c r="BF69" s="318"/>
      <c r="BG69" s="318"/>
      <c r="BH69" s="318"/>
      <c r="BI69" s="318"/>
      <c r="BJ69" s="318"/>
      <c r="BK69" s="318"/>
      <c r="BL69" s="318"/>
      <c r="BM69" s="318"/>
      <c r="BN69" s="318"/>
      <c r="BO69" s="318"/>
      <c r="BP69" s="318"/>
      <c r="BQ69" s="318"/>
      <c r="BR69" s="318"/>
      <c r="BS69" s="318"/>
      <c r="BT69" s="318"/>
    </row>
    <row r="70" spans="1:74" x14ac:dyDescent="0.2">
      <c r="A70" s="318"/>
      <c r="B70" s="318"/>
      <c r="C70" s="1487" t="s">
        <v>400</v>
      </c>
      <c r="D70" s="1488"/>
      <c r="E70" s="1488"/>
      <c r="F70" s="1488"/>
      <c r="G70" s="1488"/>
      <c r="H70" s="1488"/>
      <c r="I70" s="1488"/>
      <c r="J70" s="1488"/>
      <c r="K70" s="1488"/>
      <c r="L70" s="1488"/>
      <c r="M70" s="1488"/>
      <c r="N70" s="1488"/>
      <c r="O70" s="1488"/>
      <c r="P70" s="1488"/>
      <c r="Q70" s="1488"/>
      <c r="R70" s="1488"/>
      <c r="S70" s="1488"/>
      <c r="T70" s="1488"/>
      <c r="U70" s="1488"/>
      <c r="V70" s="1488"/>
      <c r="W70" s="1488"/>
      <c r="X70" s="1488"/>
      <c r="Y70" s="1488"/>
      <c r="Z70" s="1488"/>
      <c r="AA70" s="1488"/>
      <c r="AB70" s="1488"/>
      <c r="AC70" s="1488"/>
      <c r="AD70" s="1488"/>
      <c r="AE70" s="1488"/>
      <c r="AF70" s="1488"/>
      <c r="AG70" s="1488"/>
      <c r="AH70" s="1488"/>
      <c r="AI70" s="1488"/>
      <c r="AJ70" s="1488"/>
      <c r="AK70" s="1488"/>
      <c r="AL70" s="1488"/>
      <c r="AM70" s="1488"/>
      <c r="AN70" s="1488"/>
      <c r="AO70" s="1488"/>
      <c r="AP70" s="1488"/>
      <c r="AQ70" s="1488"/>
      <c r="AR70" s="1488"/>
      <c r="AS70" s="1488"/>
      <c r="AT70" s="1488"/>
      <c r="AU70" s="1488"/>
      <c r="AV70" s="1488"/>
      <c r="AW70" s="1488"/>
      <c r="AX70" s="1488"/>
      <c r="AY70" s="1488"/>
      <c r="AZ70" s="1488"/>
      <c r="BA70" s="1488"/>
      <c r="BB70" s="1488"/>
      <c r="BC70" s="1488"/>
      <c r="BD70" s="1488"/>
      <c r="BE70" s="1488"/>
      <c r="BF70" s="1488"/>
      <c r="BG70" s="1488"/>
      <c r="BH70" s="1488"/>
      <c r="BI70" s="1488"/>
      <c r="BJ70" s="1488"/>
      <c r="BK70" s="1488"/>
      <c r="BL70" s="1488"/>
      <c r="BM70" s="1488"/>
      <c r="BN70" s="1488"/>
      <c r="BO70" s="1488"/>
      <c r="BP70" s="1488"/>
      <c r="BQ70" s="1488"/>
      <c r="BR70" s="1488"/>
      <c r="BS70" s="1489"/>
      <c r="BT70" s="318"/>
    </row>
    <row r="71" spans="1:74" x14ac:dyDescent="0.2">
      <c r="A71" s="318"/>
      <c r="B71" s="318"/>
      <c r="C71" s="320"/>
      <c r="D71" s="321" t="s">
        <v>401</v>
      </c>
      <c r="E71" s="321"/>
      <c r="F71" s="321"/>
      <c r="G71" s="321"/>
      <c r="H71" s="321"/>
      <c r="I71" s="321"/>
      <c r="J71" s="321"/>
      <c r="K71" s="321"/>
      <c r="L71" s="321"/>
      <c r="M71" s="321"/>
      <c r="N71" s="321"/>
      <c r="O71" s="321"/>
      <c r="P71" s="321"/>
      <c r="Q71" s="321"/>
      <c r="R71" s="321"/>
      <c r="S71" s="321"/>
      <c r="T71" s="321"/>
      <c r="U71" s="321"/>
      <c r="V71" s="321"/>
      <c r="W71" s="321"/>
      <c r="X71" s="321"/>
      <c r="Y71" s="321"/>
      <c r="Z71" s="321"/>
      <c r="AA71" s="321"/>
      <c r="AB71" s="321"/>
      <c r="AC71" s="321"/>
      <c r="AD71" s="321"/>
      <c r="AE71" s="321"/>
      <c r="AF71" s="321"/>
      <c r="AG71" s="321"/>
      <c r="AH71" s="321"/>
      <c r="AI71" s="321"/>
      <c r="AJ71" s="321"/>
      <c r="AK71" s="321"/>
      <c r="AL71" s="321"/>
      <c r="AM71" s="321"/>
      <c r="AN71" s="321"/>
      <c r="AO71" s="321"/>
      <c r="AP71" s="321"/>
      <c r="AQ71" s="321"/>
      <c r="AR71" s="321"/>
      <c r="AS71" s="321"/>
      <c r="AT71" s="321"/>
      <c r="AU71" s="321"/>
      <c r="AV71" s="321"/>
      <c r="AW71" s="321"/>
      <c r="AX71" s="321"/>
      <c r="AY71" s="321"/>
      <c r="AZ71" s="321"/>
      <c r="BA71" s="321"/>
      <c r="BB71" s="321"/>
      <c r="BC71" s="321"/>
      <c r="BD71" s="321"/>
      <c r="BE71" s="321"/>
      <c r="BF71" s="321"/>
      <c r="BG71" s="321"/>
      <c r="BH71" s="321"/>
      <c r="BI71" s="321"/>
      <c r="BJ71" s="321"/>
      <c r="BK71" s="321"/>
      <c r="BL71" s="321"/>
      <c r="BM71" s="321"/>
      <c r="BN71" s="321"/>
      <c r="BO71" s="321"/>
      <c r="BP71" s="321"/>
      <c r="BQ71" s="321"/>
      <c r="BR71" s="321"/>
      <c r="BS71" s="323"/>
      <c r="BT71" s="318"/>
    </row>
    <row r="72" spans="1:74" x14ac:dyDescent="0.2">
      <c r="A72" s="318"/>
      <c r="B72" s="318"/>
      <c r="C72" s="324"/>
      <c r="D72" s="315" t="s">
        <v>402</v>
      </c>
      <c r="E72" s="315"/>
      <c r="F72" s="315"/>
      <c r="G72" s="315"/>
      <c r="H72" s="315"/>
      <c r="I72" s="315"/>
      <c r="J72" s="315"/>
      <c r="K72" s="315"/>
      <c r="L72" s="315"/>
      <c r="M72" s="315"/>
      <c r="N72" s="315"/>
      <c r="O72" s="315"/>
      <c r="P72" s="315"/>
      <c r="Q72" s="315"/>
      <c r="R72" s="315"/>
      <c r="S72" s="315"/>
      <c r="T72" s="315"/>
      <c r="U72" s="315"/>
      <c r="V72" s="315"/>
      <c r="W72" s="315"/>
      <c r="X72" s="315"/>
      <c r="Y72" s="315"/>
      <c r="Z72" s="315"/>
      <c r="AA72" s="315"/>
      <c r="AB72" s="315"/>
      <c r="AC72" s="315"/>
      <c r="AD72" s="315"/>
      <c r="AE72" s="315"/>
      <c r="AF72" s="315"/>
      <c r="AG72" s="315"/>
      <c r="AH72" s="315"/>
      <c r="AI72" s="315"/>
      <c r="AJ72" s="315"/>
      <c r="AK72" s="315"/>
      <c r="AL72" s="315"/>
      <c r="AM72" s="315"/>
      <c r="AN72" s="315"/>
      <c r="AO72" s="315"/>
      <c r="AP72" s="315"/>
      <c r="AQ72" s="315"/>
      <c r="AR72" s="315"/>
      <c r="AS72" s="315"/>
      <c r="AT72" s="315"/>
      <c r="AU72" s="315"/>
      <c r="AV72" s="315"/>
      <c r="AW72" s="315"/>
      <c r="AX72" s="315"/>
      <c r="AY72" s="315"/>
      <c r="AZ72" s="315"/>
      <c r="BA72" s="315"/>
      <c r="BB72" s="315"/>
      <c r="BC72" s="315"/>
      <c r="BD72" s="315"/>
      <c r="BE72" s="315"/>
      <c r="BF72" s="315"/>
      <c r="BG72" s="315"/>
      <c r="BH72" s="315"/>
      <c r="BI72" s="315"/>
      <c r="BJ72" s="315"/>
      <c r="BK72" s="315"/>
      <c r="BL72" s="315"/>
      <c r="BM72" s="315"/>
      <c r="BN72" s="315"/>
      <c r="BO72" s="315"/>
      <c r="BP72" s="315"/>
      <c r="BQ72" s="315"/>
      <c r="BR72" s="315"/>
      <c r="BS72" s="325"/>
      <c r="BT72" s="318"/>
      <c r="BV72" s="510"/>
    </row>
    <row r="73" spans="1:74" x14ac:dyDescent="0.2">
      <c r="A73" s="318"/>
      <c r="B73" s="318"/>
      <c r="C73" s="324"/>
      <c r="D73" s="315" t="s">
        <v>403</v>
      </c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15"/>
      <c r="P73" s="315"/>
      <c r="Q73" s="315"/>
      <c r="R73" s="315"/>
      <c r="S73" s="315"/>
      <c r="T73" s="315"/>
      <c r="U73" s="315"/>
      <c r="V73" s="315"/>
      <c r="W73" s="315"/>
      <c r="X73" s="315"/>
      <c r="Y73" s="315"/>
      <c r="Z73" s="315"/>
      <c r="AA73" s="315"/>
      <c r="AB73" s="315"/>
      <c r="AC73" s="315"/>
      <c r="AD73" s="315"/>
      <c r="AE73" s="315"/>
      <c r="AF73" s="315"/>
      <c r="AG73" s="315"/>
      <c r="AH73" s="315"/>
      <c r="AI73" s="315"/>
      <c r="AJ73" s="315"/>
      <c r="AK73" s="315"/>
      <c r="AL73" s="315"/>
      <c r="AM73" s="315"/>
      <c r="AN73" s="315"/>
      <c r="AO73" s="315"/>
      <c r="AP73" s="315"/>
      <c r="AQ73" s="315"/>
      <c r="AR73" s="315"/>
      <c r="AS73" s="315"/>
      <c r="AT73" s="315"/>
      <c r="AU73" s="315"/>
      <c r="AV73" s="315"/>
      <c r="AW73" s="315"/>
      <c r="AX73" s="315"/>
      <c r="AY73" s="315"/>
      <c r="AZ73" s="315"/>
      <c r="BA73" s="315"/>
      <c r="BB73" s="315"/>
      <c r="BC73" s="315"/>
      <c r="BD73" s="315"/>
      <c r="BE73" s="315"/>
      <c r="BF73" s="315"/>
      <c r="BG73" s="315"/>
      <c r="BH73" s="315"/>
      <c r="BI73" s="315"/>
      <c r="BJ73" s="315"/>
      <c r="BK73" s="315"/>
      <c r="BL73" s="315"/>
      <c r="BM73" s="315"/>
      <c r="BN73" s="315"/>
      <c r="BO73" s="315"/>
      <c r="BP73" s="315"/>
      <c r="BQ73" s="315"/>
      <c r="BR73" s="315"/>
      <c r="BS73" s="325"/>
      <c r="BT73" s="318"/>
    </row>
    <row r="74" spans="1:74" ht="12.75" customHeight="1" x14ac:dyDescent="0.2">
      <c r="A74" s="318"/>
      <c r="B74" s="318"/>
      <c r="C74" s="339"/>
      <c r="D74" s="340" t="s">
        <v>404</v>
      </c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  <c r="AJ74" s="340"/>
      <c r="AK74" s="340"/>
      <c r="AL74" s="340"/>
      <c r="AM74" s="340"/>
      <c r="AN74" s="340"/>
      <c r="AO74" s="340"/>
      <c r="AP74" s="340"/>
      <c r="AQ74" s="340"/>
      <c r="AR74" s="340"/>
      <c r="AS74" s="340"/>
      <c r="AT74" s="340"/>
      <c r="AU74" s="340"/>
      <c r="AV74" s="340"/>
      <c r="AW74" s="340"/>
      <c r="AX74" s="340"/>
      <c r="AY74" s="340"/>
      <c r="AZ74" s="340"/>
      <c r="BA74" s="340"/>
      <c r="BB74" s="340"/>
      <c r="BC74" s="340"/>
      <c r="BD74" s="340"/>
      <c r="BE74" s="340"/>
      <c r="BF74" s="340"/>
      <c r="BG74" s="340"/>
      <c r="BH74" s="340"/>
      <c r="BI74" s="340"/>
      <c r="BJ74" s="340"/>
      <c r="BK74" s="340"/>
      <c r="BL74" s="340"/>
      <c r="BM74" s="340"/>
      <c r="BN74" s="340"/>
      <c r="BO74" s="340"/>
      <c r="BP74" s="340"/>
      <c r="BQ74" s="340"/>
      <c r="BR74" s="340"/>
      <c r="BS74" s="341"/>
      <c r="BT74" s="318"/>
    </row>
    <row r="75" spans="1:74" ht="4.5" customHeight="1" x14ac:dyDescent="0.2">
      <c r="A75" s="318"/>
      <c r="B75" s="318"/>
      <c r="C75" s="318"/>
      <c r="D75" s="318"/>
      <c r="E75" s="318"/>
      <c r="F75" s="318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  <c r="AJ75" s="318"/>
      <c r="AK75" s="318"/>
      <c r="AL75" s="318"/>
      <c r="AM75" s="318"/>
      <c r="AN75" s="318"/>
      <c r="AO75" s="318"/>
      <c r="AP75" s="318"/>
      <c r="AQ75" s="318"/>
      <c r="AR75" s="318"/>
      <c r="AS75" s="318"/>
      <c r="AT75" s="318"/>
      <c r="AU75" s="318"/>
      <c r="AV75" s="318"/>
      <c r="AW75" s="318"/>
      <c r="AX75" s="318"/>
      <c r="AY75" s="318"/>
      <c r="AZ75" s="318"/>
      <c r="BA75" s="318"/>
      <c r="BB75" s="318"/>
      <c r="BC75" s="318"/>
      <c r="BD75" s="318"/>
      <c r="BE75" s="318"/>
      <c r="BF75" s="318"/>
      <c r="BG75" s="318"/>
      <c r="BH75" s="318"/>
      <c r="BI75" s="318"/>
      <c r="BJ75" s="318"/>
      <c r="BK75" s="318"/>
      <c r="BL75" s="318"/>
      <c r="BM75" s="318"/>
      <c r="BN75" s="318"/>
      <c r="BO75" s="318"/>
      <c r="BP75" s="318"/>
      <c r="BQ75" s="318"/>
      <c r="BR75" s="318"/>
      <c r="BS75" s="318"/>
      <c r="BT75" s="318"/>
    </row>
  </sheetData>
  <mergeCells count="59">
    <mergeCell ref="J33:BS33"/>
    <mergeCell ref="E35:BP35"/>
    <mergeCell ref="R30:AM30"/>
    <mergeCell ref="Q27:AV27"/>
    <mergeCell ref="D29:BA29"/>
    <mergeCell ref="AY14:BS15"/>
    <mergeCell ref="R17:BB18"/>
    <mergeCell ref="C18:O18"/>
    <mergeCell ref="C20:P20"/>
    <mergeCell ref="C14:S15"/>
    <mergeCell ref="Q20:BQ21"/>
    <mergeCell ref="R22:AK22"/>
    <mergeCell ref="C23:R23"/>
    <mergeCell ref="S23:BQ24"/>
    <mergeCell ref="BE31:BP31"/>
    <mergeCell ref="J32:BC32"/>
    <mergeCell ref="W25:AS25"/>
    <mergeCell ref="BE30:BP30"/>
    <mergeCell ref="D26:BQ26"/>
    <mergeCell ref="J36:BD36"/>
    <mergeCell ref="S52:BI53"/>
    <mergeCell ref="BD41:BE41"/>
    <mergeCell ref="BG41:BL41"/>
    <mergeCell ref="BN41:BO41"/>
    <mergeCell ref="C49:J49"/>
    <mergeCell ref="L49:M49"/>
    <mergeCell ref="W49:X49"/>
    <mergeCell ref="AR64:BF64"/>
    <mergeCell ref="C70:BS70"/>
    <mergeCell ref="D43:I43"/>
    <mergeCell ref="J43:BQ43"/>
    <mergeCell ref="AQ60:BB60"/>
    <mergeCell ref="AN62:AP62"/>
    <mergeCell ref="AQ62:BA62"/>
    <mergeCell ref="BB62:BC62"/>
    <mergeCell ref="AJ49:AK49"/>
    <mergeCell ref="AW49:AX49"/>
    <mergeCell ref="X46:AZ47"/>
    <mergeCell ref="BD62:BQ62"/>
    <mergeCell ref="W55:AH55"/>
    <mergeCell ref="AU55:AW55"/>
    <mergeCell ref="BG55:BI55"/>
    <mergeCell ref="BP49:BQ49"/>
    <mergeCell ref="H2:S2"/>
    <mergeCell ref="C41:H41"/>
    <mergeCell ref="J41:L41"/>
    <mergeCell ref="E59:AC59"/>
    <mergeCell ref="X38:AW39"/>
    <mergeCell ref="N41:AB41"/>
    <mergeCell ref="V5:BA6"/>
    <mergeCell ref="C7:S7"/>
    <mergeCell ref="AY9:BS10"/>
    <mergeCell ref="U11:AX11"/>
    <mergeCell ref="AY11:BS13"/>
    <mergeCell ref="U12:AK12"/>
    <mergeCell ref="AC41:AD41"/>
    <mergeCell ref="AG41:AR41"/>
    <mergeCell ref="AT41:AU41"/>
    <mergeCell ref="AW41:BB41"/>
  </mergeCells>
  <phoneticPr fontId="1" type="noConversion"/>
  <hyperlinks>
    <hyperlink ref="H2:P2" location="Feuil9!A1" display="Retour"/>
  </hyperlinks>
  <pageMargins left="0.19685039370078741" right="0.19685039370078741" top="0" bottom="0" header="0.51181102362204722" footer="0.51181102362204722"/>
  <pageSetup paperSize="9" orientation="portrait" cellComments="atEnd" horizontalDpi="36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93"/>
  <sheetViews>
    <sheetView workbookViewId="0">
      <pane xSplit="1" ySplit="3" topLeftCell="B4" activePane="bottomRight" state="frozen"/>
      <selection activeCell="C36" sqref="C36"/>
      <selection pane="topRight" activeCell="C36" sqref="C36"/>
      <selection pane="bottomLeft" activeCell="C36" sqref="C36"/>
      <selection pane="bottomRight" activeCell="K2" sqref="K2:V2"/>
    </sheetView>
  </sheetViews>
  <sheetFormatPr baseColWidth="10" defaultRowHeight="12.75" customHeight="1" x14ac:dyDescent="0.2"/>
  <cols>
    <col min="1" max="1" width="1.42578125" style="467" hidden="1" customWidth="1"/>
    <col min="2" max="10" width="1.42578125" style="467" customWidth="1"/>
    <col min="11" max="11" width="10" style="467" hidden="1" customWidth="1"/>
    <col min="12" max="39" width="1.42578125" style="467" customWidth="1"/>
    <col min="40" max="40" width="1.5703125" style="467" customWidth="1"/>
    <col min="41" max="41" width="1.28515625" style="467" customWidth="1"/>
    <col min="42" max="48" width="1.42578125" style="467" customWidth="1"/>
    <col min="49" max="49" width="1.5703125" style="467" customWidth="1"/>
    <col min="50" max="62" width="1.42578125" style="467" customWidth="1"/>
    <col min="63" max="63" width="1.28515625" style="467" customWidth="1"/>
    <col min="64" max="72" width="1.42578125" style="467" customWidth="1"/>
    <col min="73" max="73" width="1.5703125" style="467" customWidth="1"/>
    <col min="74" max="74" width="0.7109375" style="467" customWidth="1"/>
    <col min="75" max="104" width="1.42578125" style="468" customWidth="1"/>
    <col min="105" max="174" width="1.42578125" style="467" customWidth="1"/>
    <col min="175" max="16384" width="11.42578125" style="467"/>
  </cols>
  <sheetData>
    <row r="1" spans="2:91" ht="7.5" customHeight="1" x14ac:dyDescent="0.2"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  <c r="U1" s="512"/>
      <c r="V1" s="512"/>
      <c r="W1" s="512"/>
      <c r="X1" s="512"/>
      <c r="Y1" s="512"/>
      <c r="Z1" s="512"/>
      <c r="AA1" s="512"/>
      <c r="AB1" s="512"/>
      <c r="AC1" s="512"/>
      <c r="AD1" s="512"/>
      <c r="AE1" s="512"/>
      <c r="AF1" s="512"/>
      <c r="AG1" s="512"/>
      <c r="AH1" s="512"/>
      <c r="AI1" s="512"/>
      <c r="AJ1" s="512"/>
      <c r="AK1" s="512"/>
      <c r="AL1" s="512"/>
      <c r="AM1" s="512"/>
      <c r="AN1" s="512"/>
      <c r="AO1" s="512"/>
      <c r="AP1" s="512"/>
      <c r="AQ1" s="512"/>
      <c r="AR1" s="512"/>
      <c r="AS1" s="512"/>
      <c r="AT1" s="512"/>
      <c r="AU1" s="512"/>
      <c r="AV1" s="512"/>
      <c r="AW1" s="512"/>
      <c r="AX1" s="512"/>
      <c r="AY1" s="512"/>
      <c r="AZ1" s="512"/>
      <c r="BA1" s="512"/>
      <c r="BB1" s="512"/>
      <c r="BC1" s="512"/>
      <c r="BD1" s="512"/>
      <c r="BE1" s="512"/>
      <c r="BF1" s="512"/>
      <c r="BG1" s="512"/>
      <c r="BH1" s="512"/>
      <c r="BI1" s="512"/>
      <c r="BJ1" s="512"/>
      <c r="BK1" s="512"/>
      <c r="BL1" s="512"/>
      <c r="BM1" s="512"/>
      <c r="BN1" s="512"/>
      <c r="BO1" s="512"/>
      <c r="BP1" s="512"/>
      <c r="BQ1" s="512"/>
      <c r="BR1" s="512"/>
      <c r="BS1" s="512"/>
      <c r="BT1" s="512"/>
      <c r="BU1" s="512"/>
      <c r="BV1" s="512"/>
    </row>
    <row r="2" spans="2:91" ht="15" customHeight="1" x14ac:dyDescent="0.2">
      <c r="B2" s="512"/>
      <c r="C2" s="512"/>
      <c r="D2" s="512"/>
      <c r="E2" s="512"/>
      <c r="F2" s="512"/>
      <c r="G2" s="512"/>
      <c r="H2" s="512"/>
      <c r="I2" s="512"/>
      <c r="J2" s="512"/>
      <c r="K2" s="1484" t="s">
        <v>634</v>
      </c>
      <c r="L2" s="1484"/>
      <c r="M2" s="1484"/>
      <c r="N2" s="1484"/>
      <c r="O2" s="1484"/>
      <c r="P2" s="1484"/>
      <c r="Q2" s="1484"/>
      <c r="R2" s="1484"/>
      <c r="S2" s="1484"/>
      <c r="T2" s="1484"/>
      <c r="U2" s="1484"/>
      <c r="V2" s="1484"/>
      <c r="W2" s="512"/>
      <c r="X2" s="512"/>
      <c r="Y2" s="512"/>
      <c r="Z2" s="512"/>
      <c r="AA2" s="512"/>
      <c r="AB2" s="512"/>
      <c r="AC2" s="512"/>
      <c r="AD2" s="512"/>
      <c r="AE2" s="512"/>
      <c r="AF2" s="512"/>
      <c r="AG2" s="512"/>
      <c r="AH2" s="512"/>
      <c r="AI2" s="512"/>
      <c r="AJ2" s="512"/>
      <c r="AK2" s="512"/>
      <c r="AL2" s="512"/>
      <c r="AM2" s="512"/>
      <c r="AN2" s="512"/>
      <c r="AO2" s="512"/>
      <c r="AP2" s="512"/>
      <c r="AQ2" s="512"/>
      <c r="AR2" s="512"/>
      <c r="AS2" s="512"/>
      <c r="AT2" s="512"/>
      <c r="AU2" s="512"/>
      <c r="AV2" s="512"/>
      <c r="AW2" s="512"/>
      <c r="AX2" s="512"/>
      <c r="AY2" s="1544" t="s">
        <v>765</v>
      </c>
      <c r="AZ2" s="1544"/>
      <c r="BA2" s="1544"/>
      <c r="BB2" s="1544"/>
      <c r="BC2" s="1544"/>
      <c r="BD2" s="512"/>
      <c r="BE2" s="1544" t="s">
        <v>766</v>
      </c>
      <c r="BF2" s="1544"/>
      <c r="BG2" s="1544"/>
      <c r="BH2" s="1544"/>
      <c r="BI2" s="1544"/>
      <c r="BJ2" s="512"/>
      <c r="BK2" s="1544" t="s">
        <v>767</v>
      </c>
      <c r="BL2" s="1544"/>
      <c r="BM2" s="1544"/>
      <c r="BN2" s="1544"/>
      <c r="BO2" s="1544"/>
      <c r="BP2" s="512"/>
      <c r="BQ2" s="1544" t="s">
        <v>764</v>
      </c>
      <c r="BR2" s="1544"/>
      <c r="BS2" s="1544"/>
      <c r="BT2" s="1544"/>
      <c r="BU2" s="1544"/>
      <c r="BV2" s="512"/>
    </row>
    <row r="3" spans="2:91" ht="7.5" customHeight="1" x14ac:dyDescent="0.2"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2"/>
      <c r="AA3" s="512"/>
      <c r="AB3" s="512"/>
      <c r="AC3" s="512"/>
      <c r="AD3" s="512"/>
      <c r="AE3" s="512"/>
      <c r="AF3" s="512"/>
      <c r="AG3" s="512"/>
      <c r="AH3" s="512"/>
      <c r="AI3" s="512"/>
      <c r="AJ3" s="512"/>
      <c r="AK3" s="512"/>
      <c r="AL3" s="512"/>
      <c r="AM3" s="512"/>
      <c r="AN3" s="512"/>
      <c r="AO3" s="512"/>
      <c r="AP3" s="512"/>
      <c r="AQ3" s="512"/>
      <c r="AR3" s="512"/>
      <c r="AS3" s="512"/>
      <c r="AT3" s="512"/>
      <c r="AU3" s="512"/>
      <c r="AV3" s="512"/>
      <c r="AW3" s="512"/>
      <c r="AX3" s="512"/>
      <c r="AY3" s="512"/>
      <c r="AZ3" s="512"/>
      <c r="BA3" s="512"/>
      <c r="BB3" s="512"/>
      <c r="BC3" s="512"/>
      <c r="BD3" s="512"/>
      <c r="BE3" s="512"/>
      <c r="BF3" s="512"/>
      <c r="BG3" s="512"/>
      <c r="BH3" s="512"/>
      <c r="BI3" s="512"/>
      <c r="BJ3" s="512"/>
      <c r="BK3" s="512"/>
      <c r="BL3" s="512"/>
      <c r="BM3" s="512"/>
      <c r="BN3" s="512"/>
      <c r="BO3" s="512"/>
      <c r="BP3" s="512"/>
      <c r="BQ3" s="512"/>
      <c r="BR3" s="512"/>
      <c r="BS3" s="512"/>
      <c r="BT3" s="512"/>
      <c r="BU3" s="512"/>
      <c r="BV3" s="512"/>
    </row>
    <row r="4" spans="2:91" ht="27.75" x14ac:dyDescent="0.7">
      <c r="B4" s="1666" t="s">
        <v>211</v>
      </c>
      <c r="C4" s="1666"/>
      <c r="D4" s="1666"/>
      <c r="E4" s="1666"/>
      <c r="F4" s="1666"/>
      <c r="G4" s="1666"/>
      <c r="H4" s="1666"/>
      <c r="I4" s="1666"/>
      <c r="J4" s="1666"/>
      <c r="K4" s="1666"/>
      <c r="L4" s="1666"/>
      <c r="M4" s="1666"/>
      <c r="N4" s="1666"/>
      <c r="O4" s="1666"/>
      <c r="P4" s="1666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667" t="s">
        <v>52</v>
      </c>
      <c r="BJ4" s="1667"/>
      <c r="BK4" s="1667"/>
      <c r="BL4" s="1667"/>
      <c r="BM4" s="1667"/>
      <c r="BN4" s="1667"/>
      <c r="BO4" s="1667"/>
      <c r="BP4" s="1667"/>
      <c r="BQ4" s="1667"/>
      <c r="BR4" s="1667"/>
      <c r="BS4" s="1667"/>
      <c r="BT4" s="1667"/>
      <c r="BU4" s="1667"/>
      <c r="BV4" s="155"/>
    </row>
    <row r="5" spans="2:91" ht="10.5" customHeight="1" x14ac:dyDescent="0.2">
      <c r="B5" s="154"/>
      <c r="C5" s="154"/>
      <c r="D5" s="154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4"/>
      <c r="S5" s="154"/>
      <c r="T5" s="154"/>
      <c r="U5" s="154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5"/>
    </row>
    <row r="6" spans="2:91" ht="11.25" customHeight="1" x14ac:dyDescent="0.2">
      <c r="B6" s="154"/>
      <c r="C6" s="154"/>
      <c r="D6" s="1668" t="s">
        <v>212</v>
      </c>
      <c r="E6" s="1668"/>
      <c r="F6" s="1668"/>
      <c r="G6" s="1668"/>
      <c r="H6" s="1668"/>
      <c r="I6" s="1668"/>
      <c r="J6" s="1668"/>
      <c r="K6" s="1668"/>
      <c r="L6" s="1668"/>
      <c r="M6" s="1668"/>
      <c r="N6" s="1668"/>
      <c r="O6" s="1668"/>
      <c r="P6" s="1668"/>
      <c r="Q6" s="1668"/>
      <c r="R6" s="1668"/>
      <c r="S6" s="1668"/>
      <c r="T6" s="1668"/>
      <c r="U6" s="1668"/>
      <c r="V6" s="1668"/>
      <c r="W6" s="1668"/>
      <c r="X6" s="1668"/>
      <c r="Y6" s="1668"/>
      <c r="Z6" s="1668"/>
      <c r="AA6" s="1668"/>
      <c r="AB6" s="1668"/>
      <c r="AC6" s="1668"/>
      <c r="AD6" s="1668"/>
      <c r="AE6" s="1668"/>
      <c r="AF6" s="1668"/>
      <c r="AG6" s="1668"/>
      <c r="AH6" s="1668"/>
      <c r="AI6" s="1668"/>
      <c r="AJ6" s="1668"/>
      <c r="AK6" s="1668"/>
      <c r="AL6" s="1668"/>
      <c r="AM6" s="1668"/>
      <c r="AN6" s="1668"/>
      <c r="AO6" s="1668"/>
      <c r="AP6" s="1668"/>
      <c r="AQ6" s="1668"/>
      <c r="AR6" s="1668"/>
      <c r="AS6" s="1668"/>
      <c r="AT6" s="1668"/>
      <c r="AU6" s="1668"/>
      <c r="AV6" s="1668"/>
      <c r="AW6" s="1668"/>
      <c r="AX6" s="1668"/>
      <c r="AY6" s="1668"/>
      <c r="AZ6" s="1668"/>
      <c r="BA6" s="1668"/>
      <c r="BB6" s="1668"/>
      <c r="BC6" s="1668"/>
      <c r="BD6" s="1668"/>
      <c r="BE6" s="1668"/>
      <c r="BF6" s="1668"/>
      <c r="BG6" s="1668"/>
      <c r="BH6" s="1668"/>
      <c r="BI6" s="1668"/>
      <c r="BJ6" s="1668"/>
      <c r="BK6" s="1668"/>
      <c r="BL6" s="1668"/>
      <c r="BM6" s="1668"/>
      <c r="BN6" s="1668"/>
      <c r="BO6" s="1668"/>
      <c r="BP6" s="154"/>
      <c r="BQ6" s="154"/>
      <c r="BR6" s="154"/>
      <c r="BS6" s="154"/>
      <c r="BT6" s="154"/>
      <c r="BU6" s="154"/>
      <c r="BV6" s="155"/>
    </row>
    <row r="7" spans="2:91" ht="11.25" customHeight="1" x14ac:dyDescent="0.25">
      <c r="B7" s="154"/>
      <c r="C7" s="157"/>
      <c r="D7" s="1668"/>
      <c r="E7" s="1668"/>
      <c r="F7" s="1668"/>
      <c r="G7" s="1668"/>
      <c r="H7" s="1668"/>
      <c r="I7" s="1668"/>
      <c r="J7" s="1668"/>
      <c r="K7" s="1668"/>
      <c r="L7" s="1668"/>
      <c r="M7" s="1668"/>
      <c r="N7" s="1668"/>
      <c r="O7" s="1668"/>
      <c r="P7" s="1668"/>
      <c r="Q7" s="1668"/>
      <c r="R7" s="1668"/>
      <c r="S7" s="1668"/>
      <c r="T7" s="1668"/>
      <c r="U7" s="1668"/>
      <c r="V7" s="1668"/>
      <c r="W7" s="1668"/>
      <c r="X7" s="1668"/>
      <c r="Y7" s="1668"/>
      <c r="Z7" s="1668"/>
      <c r="AA7" s="1668"/>
      <c r="AB7" s="1668"/>
      <c r="AC7" s="1668"/>
      <c r="AD7" s="1668"/>
      <c r="AE7" s="1668"/>
      <c r="AF7" s="1668"/>
      <c r="AG7" s="1668"/>
      <c r="AH7" s="1668"/>
      <c r="AI7" s="1668"/>
      <c r="AJ7" s="1668"/>
      <c r="AK7" s="1668"/>
      <c r="AL7" s="1668"/>
      <c r="AM7" s="1668"/>
      <c r="AN7" s="1668"/>
      <c r="AO7" s="1668"/>
      <c r="AP7" s="1668"/>
      <c r="AQ7" s="1668"/>
      <c r="AR7" s="1668"/>
      <c r="AS7" s="1668"/>
      <c r="AT7" s="1668"/>
      <c r="AU7" s="1668"/>
      <c r="AV7" s="1668"/>
      <c r="AW7" s="1668"/>
      <c r="AX7" s="1668"/>
      <c r="AY7" s="1668"/>
      <c r="AZ7" s="1668"/>
      <c r="BA7" s="1668"/>
      <c r="BB7" s="1668"/>
      <c r="BC7" s="1668"/>
      <c r="BD7" s="1668"/>
      <c r="BE7" s="1668"/>
      <c r="BF7" s="1668"/>
      <c r="BG7" s="1668"/>
      <c r="BH7" s="1668"/>
      <c r="BI7" s="1668"/>
      <c r="BJ7" s="1668"/>
      <c r="BK7" s="1668"/>
      <c r="BL7" s="1668"/>
      <c r="BM7" s="1668"/>
      <c r="BN7" s="1668"/>
      <c r="BO7" s="1668"/>
      <c r="BP7" s="154"/>
      <c r="BQ7" s="154"/>
      <c r="BR7" s="154"/>
      <c r="BS7" s="154"/>
      <c r="BT7" s="154"/>
      <c r="BU7" s="154"/>
      <c r="BV7" s="155"/>
      <c r="CC7" s="509"/>
      <c r="CD7" s="509"/>
      <c r="CE7" s="509"/>
      <c r="CF7" s="509"/>
      <c r="CG7" s="509"/>
      <c r="CH7" s="509"/>
      <c r="CI7" s="509"/>
      <c r="CJ7" s="509"/>
      <c r="CK7" s="509"/>
      <c r="CL7" s="509"/>
      <c r="CM7" s="509"/>
    </row>
    <row r="8" spans="2:91" ht="10.5" customHeight="1" x14ac:dyDescent="0.25">
      <c r="B8" s="154"/>
      <c r="C8" s="157"/>
      <c r="D8" s="157"/>
      <c r="E8" s="157"/>
      <c r="F8" s="157"/>
      <c r="G8" s="157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5"/>
    </row>
    <row r="9" spans="2:91" ht="6.75" customHeight="1" x14ac:dyDescent="0.25">
      <c r="B9" s="154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5"/>
      <c r="Q9" s="155"/>
      <c r="R9" s="159"/>
      <c r="S9" s="159"/>
      <c r="T9" s="159"/>
      <c r="U9" s="159"/>
      <c r="V9" s="159"/>
      <c r="W9" s="159"/>
      <c r="X9" s="159"/>
      <c r="Y9" s="159"/>
      <c r="Z9" s="159"/>
      <c r="AA9" s="1654" t="s">
        <v>213</v>
      </c>
      <c r="AB9" s="1654"/>
      <c r="AC9" s="1654"/>
      <c r="AD9" s="1654"/>
      <c r="AE9" s="1654"/>
      <c r="AF9" s="1654"/>
      <c r="AG9" s="1654"/>
      <c r="AH9" s="1654"/>
      <c r="AI9" s="1654"/>
      <c r="AJ9" s="1654"/>
      <c r="AK9" s="1654"/>
      <c r="AL9" s="1654"/>
      <c r="AM9" s="1654"/>
      <c r="AN9" s="1654"/>
      <c r="AO9" s="1654"/>
      <c r="AP9" s="1654"/>
      <c r="AQ9" s="1654"/>
      <c r="AR9" s="1654"/>
      <c r="AS9" s="1654"/>
      <c r="AT9" s="1654"/>
      <c r="AU9" s="151"/>
      <c r="AV9" s="159"/>
      <c r="AW9" s="159"/>
      <c r="AX9" s="159"/>
      <c r="AY9" s="159"/>
      <c r="AZ9" s="159"/>
      <c r="BA9" s="159"/>
      <c r="BB9" s="159"/>
      <c r="BC9" s="159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5"/>
    </row>
    <row r="10" spans="2:91" ht="6.75" customHeight="1" x14ac:dyDescent="0.2"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61"/>
      <c r="R10" s="154"/>
      <c r="S10" s="155"/>
      <c r="T10" s="155"/>
      <c r="U10" s="155"/>
      <c r="V10" s="155"/>
      <c r="W10" s="155"/>
      <c r="X10" s="155"/>
      <c r="Y10" s="155"/>
      <c r="Z10" s="155"/>
      <c r="AA10" s="1654"/>
      <c r="AB10" s="1654"/>
      <c r="AC10" s="1654"/>
      <c r="AD10" s="1654"/>
      <c r="AE10" s="1654"/>
      <c r="AF10" s="1654"/>
      <c r="AG10" s="1654"/>
      <c r="AH10" s="1654"/>
      <c r="AI10" s="1654"/>
      <c r="AJ10" s="1654"/>
      <c r="AK10" s="1654"/>
      <c r="AL10" s="1654"/>
      <c r="AM10" s="1654"/>
      <c r="AN10" s="1654"/>
      <c r="AO10" s="1654"/>
      <c r="AP10" s="1654"/>
      <c r="AQ10" s="1654"/>
      <c r="AR10" s="1654"/>
      <c r="AS10" s="1654"/>
      <c r="AT10" s="1654"/>
      <c r="AU10" s="160"/>
      <c r="AV10" s="154"/>
      <c r="AW10" s="154"/>
      <c r="AX10" s="154"/>
      <c r="AY10" s="154"/>
      <c r="AZ10" s="154"/>
      <c r="BA10" s="154"/>
      <c r="BB10" s="154"/>
      <c r="BC10" s="161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5"/>
    </row>
    <row r="11" spans="2:91" ht="11.25" customHeight="1" x14ac:dyDescent="0.2"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61"/>
      <c r="R11" s="154"/>
      <c r="S11" s="155"/>
      <c r="T11" s="154"/>
      <c r="U11" s="154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54"/>
      <c r="AY11" s="154"/>
      <c r="AZ11" s="154"/>
      <c r="BA11" s="154"/>
      <c r="BB11" s="154"/>
      <c r="BC11" s="161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5"/>
    </row>
    <row r="12" spans="2:91" ht="11.25" customHeight="1" x14ac:dyDescent="0.2">
      <c r="B12" s="154"/>
      <c r="C12" s="154"/>
      <c r="D12" s="154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1"/>
      <c r="R12" s="154"/>
      <c r="S12" s="154"/>
      <c r="T12" s="154"/>
      <c r="U12" s="154"/>
      <c r="V12" s="163"/>
      <c r="W12" s="1622"/>
      <c r="X12" s="1626"/>
      <c r="Y12" s="1622"/>
      <c r="Z12" s="1623"/>
      <c r="AA12" s="304"/>
      <c r="AB12" s="1622"/>
      <c r="AC12" s="1623"/>
      <c r="AD12" s="1622"/>
      <c r="AE12" s="1623"/>
      <c r="AF12" s="1622"/>
      <c r="AG12" s="1623"/>
      <c r="AH12" s="1622"/>
      <c r="AI12" s="1623"/>
      <c r="AJ12" s="303"/>
      <c r="AK12" s="1622"/>
      <c r="AL12" s="1623"/>
      <c r="AM12" s="1622"/>
      <c r="AN12" s="1623"/>
      <c r="AO12" s="1622"/>
      <c r="AP12" s="1623"/>
      <c r="AQ12" s="1626"/>
      <c r="AR12" s="1623"/>
      <c r="AS12" s="305"/>
      <c r="AT12" s="1622"/>
      <c r="AU12" s="1623"/>
      <c r="AV12" s="1626"/>
      <c r="AW12" s="1623"/>
      <c r="AX12" s="164"/>
      <c r="AY12" s="162"/>
      <c r="AZ12" s="162"/>
      <c r="BA12" s="154"/>
      <c r="BB12" s="154"/>
      <c r="BC12" s="161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5"/>
    </row>
    <row r="13" spans="2:91" ht="7.5" customHeight="1" x14ac:dyDescent="0.2">
      <c r="B13" s="154"/>
      <c r="C13" s="154"/>
      <c r="D13" s="154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1"/>
      <c r="R13" s="154"/>
      <c r="S13" s="154"/>
      <c r="T13" s="154"/>
      <c r="U13" s="154"/>
      <c r="V13" s="162"/>
      <c r="W13" s="165"/>
      <c r="X13" s="165"/>
      <c r="Y13" s="165"/>
      <c r="Z13" s="165"/>
      <c r="AA13" s="162"/>
      <c r="AB13" s="165"/>
      <c r="AC13" s="165"/>
      <c r="AD13" s="165"/>
      <c r="AE13" s="165"/>
      <c r="AF13" s="165"/>
      <c r="AG13" s="165"/>
      <c r="AH13" s="165"/>
      <c r="AI13" s="165"/>
      <c r="AJ13" s="162"/>
      <c r="AK13" s="165"/>
      <c r="AL13" s="165"/>
      <c r="AM13" s="165"/>
      <c r="AN13" s="165"/>
      <c r="AO13" s="165"/>
      <c r="AP13" s="165"/>
      <c r="AQ13" s="165"/>
      <c r="AR13" s="165"/>
      <c r="AS13" s="162"/>
      <c r="AT13" s="165"/>
      <c r="AU13" s="165"/>
      <c r="AV13" s="165"/>
      <c r="AW13" s="165"/>
      <c r="AX13" s="162"/>
      <c r="AY13" s="162"/>
      <c r="AZ13" s="162"/>
      <c r="BA13" s="154"/>
      <c r="BB13" s="154"/>
      <c r="BC13" s="161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5"/>
    </row>
    <row r="14" spans="2:91" ht="12" customHeight="1" x14ac:dyDescent="0.2"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4"/>
      <c r="P14" s="154"/>
      <c r="Q14" s="161"/>
      <c r="R14" s="154"/>
      <c r="S14" s="1669" t="s">
        <v>214</v>
      </c>
      <c r="T14" s="1669"/>
      <c r="U14" s="1669"/>
      <c r="V14" s="1669"/>
      <c r="W14" s="1669"/>
      <c r="X14" s="1669"/>
      <c r="Y14" s="1669"/>
      <c r="Z14" s="1669"/>
      <c r="AA14" s="1669"/>
      <c r="AB14" s="1669"/>
      <c r="AC14" s="1669"/>
      <c r="AD14" s="1669"/>
      <c r="AE14" s="1669"/>
      <c r="AF14" s="1669"/>
      <c r="AG14" s="1669"/>
      <c r="AH14" s="1669"/>
      <c r="AI14" s="1669"/>
      <c r="AJ14" s="1669"/>
      <c r="AK14" s="1669"/>
      <c r="AL14" s="1669"/>
      <c r="AM14" s="1669"/>
      <c r="AN14" s="1669"/>
      <c r="AO14" s="1669"/>
      <c r="AP14" s="1669"/>
      <c r="AQ14" s="1669"/>
      <c r="AR14" s="1669"/>
      <c r="AS14" s="1669"/>
      <c r="AT14" s="1669"/>
      <c r="AU14" s="1669"/>
      <c r="AV14" s="1669"/>
      <c r="AW14" s="1669"/>
      <c r="AX14" s="1669"/>
      <c r="AY14" s="1669"/>
      <c r="AZ14" s="1669"/>
      <c r="BA14" s="1669"/>
      <c r="BB14" s="1669"/>
      <c r="BC14" s="166"/>
      <c r="BD14" s="167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5"/>
    </row>
    <row r="15" spans="2:91" ht="12" customHeight="1" x14ac:dyDescent="0.2">
      <c r="B15" s="154"/>
      <c r="C15" s="154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4"/>
      <c r="P15" s="154"/>
      <c r="Q15" s="161"/>
      <c r="R15" s="154"/>
      <c r="S15" s="155"/>
      <c r="T15" s="155"/>
      <c r="U15" s="1669" t="s">
        <v>215</v>
      </c>
      <c r="V15" s="1669"/>
      <c r="W15" s="1669"/>
      <c r="X15" s="1669"/>
      <c r="Y15" s="1669"/>
      <c r="Z15" s="1669"/>
      <c r="AA15" s="1669"/>
      <c r="AB15" s="1669"/>
      <c r="AC15" s="1669"/>
      <c r="AD15" s="1669"/>
      <c r="AE15" s="1669"/>
      <c r="AF15" s="1669"/>
      <c r="AG15" s="1669"/>
      <c r="AH15" s="1669"/>
      <c r="AI15" s="1669"/>
      <c r="AJ15" s="1669"/>
      <c r="AK15" s="1669"/>
      <c r="AL15" s="1669"/>
      <c r="AM15" s="1669"/>
      <c r="AN15" s="1669"/>
      <c r="AO15" s="1669"/>
      <c r="AP15" s="1669"/>
      <c r="AQ15" s="1669"/>
      <c r="AR15" s="1669"/>
      <c r="AS15" s="1669"/>
      <c r="AT15" s="1669"/>
      <c r="AU15" s="1669"/>
      <c r="AV15" s="1669"/>
      <c r="AW15" s="1669"/>
      <c r="AX15" s="1669"/>
      <c r="AY15" s="1669"/>
      <c r="AZ15" s="1669"/>
      <c r="BA15" s="167"/>
      <c r="BB15" s="167"/>
      <c r="BC15" s="166"/>
      <c r="BD15" s="167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5"/>
    </row>
    <row r="16" spans="2:91" ht="8.25" customHeight="1" x14ac:dyDescent="0.2"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61"/>
      <c r="R16" s="168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69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5"/>
    </row>
    <row r="17" spans="2:74" x14ac:dyDescent="0.2"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5"/>
    </row>
    <row r="18" spans="2:74" ht="7.5" customHeight="1" x14ac:dyDescent="0.2">
      <c r="B18" s="159"/>
      <c r="C18" s="159"/>
      <c r="D18" s="159"/>
      <c r="E18" s="159"/>
      <c r="F18" s="159"/>
      <c r="G18" s="159"/>
      <c r="H18" s="159"/>
      <c r="I18" s="159"/>
      <c r="J18" s="159"/>
      <c r="K18" s="1670" t="s">
        <v>216</v>
      </c>
      <c r="L18" s="1670"/>
      <c r="M18" s="1670"/>
      <c r="N18" s="1670"/>
      <c r="O18" s="1670"/>
      <c r="P18" s="1670"/>
      <c r="Q18" s="1670"/>
      <c r="R18" s="1670"/>
      <c r="S18" s="1670"/>
      <c r="T18" s="1670"/>
      <c r="U18" s="1670"/>
      <c r="V18" s="1670"/>
      <c r="W18" s="1670"/>
      <c r="X18" s="1670"/>
      <c r="Y18" s="1670"/>
      <c r="Z18" s="1670"/>
      <c r="AA18" s="1670"/>
      <c r="AB18" s="1670"/>
      <c r="AC18" s="1670"/>
      <c r="AD18" s="1670"/>
      <c r="AE18" s="1670"/>
      <c r="AF18" s="1670"/>
      <c r="AG18" s="1670"/>
      <c r="AH18" s="1670"/>
      <c r="AI18" s="1670"/>
      <c r="AJ18" s="1670"/>
      <c r="AK18" s="1670"/>
      <c r="AL18" s="1670"/>
      <c r="AM18" s="1670"/>
      <c r="AN18" s="1670"/>
      <c r="AO18" s="1670"/>
      <c r="AP18" s="1670"/>
      <c r="AQ18" s="1670"/>
      <c r="AR18" s="1670"/>
      <c r="AS18" s="1670"/>
      <c r="AT18" s="1670"/>
      <c r="AU18" s="1670"/>
      <c r="AV18" s="1670"/>
      <c r="AW18" s="1670"/>
      <c r="AX18" s="1670"/>
      <c r="AY18" s="1670"/>
      <c r="AZ18" s="1670"/>
      <c r="BA18" s="1670"/>
      <c r="BB18" s="1670"/>
      <c r="BC18" s="1670"/>
      <c r="BD18" s="1670"/>
      <c r="BE18" s="1670"/>
      <c r="BF18" s="1670"/>
      <c r="BG18" s="1670"/>
      <c r="BH18" s="1670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5"/>
    </row>
    <row r="19" spans="2:74" ht="7.5" customHeight="1" x14ac:dyDescent="0.2">
      <c r="B19" s="170"/>
      <c r="C19" s="154"/>
      <c r="D19" s="154"/>
      <c r="E19" s="154"/>
      <c r="F19" s="154"/>
      <c r="G19" s="154"/>
      <c r="H19" s="154"/>
      <c r="I19" s="154"/>
      <c r="J19" s="155"/>
      <c r="K19" s="1670"/>
      <c r="L19" s="1670"/>
      <c r="M19" s="1670"/>
      <c r="N19" s="1670"/>
      <c r="O19" s="1670"/>
      <c r="P19" s="1670"/>
      <c r="Q19" s="1670"/>
      <c r="R19" s="1670"/>
      <c r="S19" s="1670"/>
      <c r="T19" s="1670"/>
      <c r="U19" s="1670"/>
      <c r="V19" s="1670"/>
      <c r="W19" s="1670"/>
      <c r="X19" s="1670"/>
      <c r="Y19" s="1670"/>
      <c r="Z19" s="1670"/>
      <c r="AA19" s="1670"/>
      <c r="AB19" s="1670"/>
      <c r="AC19" s="1670"/>
      <c r="AD19" s="1670"/>
      <c r="AE19" s="1670"/>
      <c r="AF19" s="1670"/>
      <c r="AG19" s="1670"/>
      <c r="AH19" s="1670"/>
      <c r="AI19" s="1670"/>
      <c r="AJ19" s="1670"/>
      <c r="AK19" s="1670"/>
      <c r="AL19" s="1670"/>
      <c r="AM19" s="1670"/>
      <c r="AN19" s="1670"/>
      <c r="AO19" s="1670"/>
      <c r="AP19" s="1670"/>
      <c r="AQ19" s="1670"/>
      <c r="AR19" s="1670"/>
      <c r="AS19" s="1670"/>
      <c r="AT19" s="1670"/>
      <c r="AU19" s="1670"/>
      <c r="AV19" s="1670"/>
      <c r="AW19" s="1670"/>
      <c r="AX19" s="1670"/>
      <c r="AY19" s="1670"/>
      <c r="AZ19" s="1670"/>
      <c r="BA19" s="1670"/>
      <c r="BB19" s="1670"/>
      <c r="BC19" s="1670"/>
      <c r="BD19" s="1670"/>
      <c r="BE19" s="1670"/>
      <c r="BF19" s="1670"/>
      <c r="BG19" s="1670"/>
      <c r="BH19" s="1670"/>
      <c r="BI19" s="155"/>
      <c r="BJ19" s="155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71"/>
      <c r="BV19" s="155"/>
    </row>
    <row r="20" spans="2:74" ht="13.5" customHeight="1" x14ac:dyDescent="0.2">
      <c r="B20" s="172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61"/>
      <c r="BV20" s="155"/>
    </row>
    <row r="21" spans="2:74" ht="11.25" customHeight="1" x14ac:dyDescent="0.2">
      <c r="B21" s="172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87"/>
      <c r="Q21" s="87"/>
      <c r="R21" s="154"/>
      <c r="S21" s="154"/>
      <c r="T21" s="154"/>
      <c r="U21" s="154"/>
      <c r="V21" s="154"/>
      <c r="W21" s="154"/>
      <c r="X21" s="154"/>
      <c r="Y21" s="154"/>
      <c r="Z21" s="154"/>
      <c r="AA21" s="174"/>
      <c r="AB21" s="1545" t="str">
        <f>IF(Feuil1!M14="","",Feuil1!M14)</f>
        <v>07598192  36</v>
      </c>
      <c r="AC21" s="1546"/>
      <c r="AD21" s="1546"/>
      <c r="AE21" s="1546"/>
      <c r="AF21" s="1546"/>
      <c r="AG21" s="1546"/>
      <c r="AH21" s="1546"/>
      <c r="AI21" s="1546"/>
      <c r="AJ21" s="1546"/>
      <c r="AK21" s="1546"/>
      <c r="AL21" s="1546"/>
      <c r="AM21" s="1546"/>
      <c r="AN21" s="1546"/>
      <c r="AO21" s="1546"/>
      <c r="AP21" s="1546"/>
      <c r="AQ21" s="1547"/>
      <c r="AR21" s="513"/>
      <c r="AS21" s="513"/>
      <c r="AT21" s="513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61"/>
      <c r="BV21" s="155"/>
    </row>
    <row r="22" spans="2:74" ht="4.5" customHeight="1" x14ac:dyDescent="0.2">
      <c r="B22" s="172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87"/>
      <c r="Q22" s="87"/>
      <c r="R22" s="154"/>
      <c r="S22" s="154"/>
      <c r="T22" s="154"/>
      <c r="U22" s="154"/>
      <c r="V22" s="154"/>
      <c r="W22" s="154"/>
      <c r="X22" s="154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5"/>
      <c r="AP22" s="175"/>
      <c r="AQ22" s="177"/>
      <c r="AR22" s="177"/>
      <c r="AS22" s="177"/>
      <c r="AT22" s="177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61"/>
      <c r="BV22" s="155"/>
    </row>
    <row r="23" spans="2:74" ht="11.25" customHeight="1" x14ac:dyDescent="0.2">
      <c r="B23" s="172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73"/>
      <c r="Q23" s="173"/>
      <c r="R23" s="173"/>
      <c r="S23" s="173"/>
      <c r="T23" s="173"/>
      <c r="U23" s="173"/>
      <c r="V23" s="173"/>
      <c r="W23" s="173"/>
      <c r="X23" s="178"/>
      <c r="Y23" s="178"/>
      <c r="Z23" s="178"/>
      <c r="AA23" s="178"/>
      <c r="AB23" s="178"/>
      <c r="AC23" s="178"/>
      <c r="AD23" s="178"/>
      <c r="AE23" s="1639" t="s">
        <v>67</v>
      </c>
      <c r="AF23" s="1639"/>
      <c r="AG23" s="1639"/>
      <c r="AH23" s="1639"/>
      <c r="AI23" s="1639"/>
      <c r="AJ23" s="1639"/>
      <c r="AK23" s="1639"/>
      <c r="AL23" s="1639"/>
      <c r="AM23" s="1639"/>
      <c r="AN23" s="1639"/>
      <c r="AO23" s="1639"/>
      <c r="AP23" s="178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61"/>
      <c r="BV23" s="155"/>
    </row>
    <row r="24" spans="2:74" ht="12.75" customHeight="1" x14ac:dyDescent="0.25">
      <c r="B24" s="172"/>
      <c r="C24" s="179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61"/>
      <c r="BV24" s="155"/>
    </row>
    <row r="25" spans="2:74" ht="14.25" customHeight="1" x14ac:dyDescent="0.2">
      <c r="B25" s="172"/>
      <c r="C25" s="1671" t="s">
        <v>217</v>
      </c>
      <c r="D25" s="1671"/>
      <c r="E25" s="1671"/>
      <c r="F25" s="1671"/>
      <c r="G25" s="1671"/>
      <c r="H25" s="1671"/>
      <c r="I25" s="1671"/>
      <c r="J25" s="1671"/>
      <c r="K25" s="1671"/>
      <c r="L25" s="1671"/>
      <c r="M25" s="1671"/>
      <c r="N25" s="1671"/>
      <c r="O25" s="1671"/>
      <c r="P25" s="1671"/>
      <c r="Q25" s="1671"/>
      <c r="R25" s="1671"/>
      <c r="S25" s="1671"/>
      <c r="T25" s="1671"/>
      <c r="U25" s="1671"/>
      <c r="V25" s="1671"/>
      <c r="W25" s="1671"/>
      <c r="X25" s="1671"/>
      <c r="Y25" s="1671"/>
      <c r="Z25" s="1671"/>
      <c r="AA25" s="1671"/>
      <c r="AB25" s="1671"/>
      <c r="AC25" s="1671"/>
      <c r="AD25" s="1671"/>
      <c r="AE25" s="1671"/>
      <c r="AF25" s="1671"/>
      <c r="AG25" s="1671"/>
      <c r="AH25" s="1671"/>
      <c r="AI25" s="1671"/>
      <c r="AJ25" s="1671"/>
      <c r="AK25" s="1671"/>
      <c r="AL25" s="1671"/>
      <c r="AM25" s="1671"/>
      <c r="AN25" s="1671"/>
      <c r="AO25" s="1671"/>
      <c r="AP25" s="1671"/>
      <c r="AQ25" s="1671"/>
      <c r="AR25" s="1671"/>
      <c r="AS25" s="1671"/>
      <c r="AT25" s="1671"/>
      <c r="AU25" s="1671"/>
      <c r="AV25" s="1671"/>
      <c r="AW25" s="1671"/>
      <c r="AX25" s="1675" t="str">
        <f>IF(Feuil1!M8="","",Feuil1!M8)</f>
        <v>SARL TRB GROUPE</v>
      </c>
      <c r="AY25" s="1675"/>
      <c r="AZ25" s="1675"/>
      <c r="BA25" s="1675"/>
      <c r="BB25" s="1675"/>
      <c r="BC25" s="1675"/>
      <c r="BD25" s="1675"/>
      <c r="BE25" s="1675"/>
      <c r="BF25" s="1675"/>
      <c r="BG25" s="1675"/>
      <c r="BH25" s="1675"/>
      <c r="BI25" s="1675"/>
      <c r="BJ25" s="1675"/>
      <c r="BK25" s="1675"/>
      <c r="BL25" s="1675"/>
      <c r="BM25" s="1675"/>
      <c r="BN25" s="1675"/>
      <c r="BO25" s="1675"/>
      <c r="BP25" s="1675"/>
      <c r="BQ25" s="1675"/>
      <c r="BR25" s="1675"/>
      <c r="BS25" s="1675"/>
      <c r="BT25" s="1675"/>
      <c r="BU25" s="161"/>
      <c r="BV25" s="155"/>
    </row>
    <row r="26" spans="2:74" ht="15" customHeight="1" x14ac:dyDescent="0.2">
      <c r="B26" s="172"/>
      <c r="C26" s="154"/>
      <c r="D26" s="154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54"/>
      <c r="P26" s="154"/>
      <c r="Q26" s="154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54"/>
      <c r="AR26" s="154"/>
      <c r="AS26" s="154"/>
      <c r="AT26" s="154"/>
      <c r="AU26" s="154"/>
      <c r="AV26" s="154"/>
      <c r="AW26" s="154"/>
      <c r="AX26" s="1675"/>
      <c r="AY26" s="1675"/>
      <c r="AZ26" s="1675"/>
      <c r="BA26" s="1675"/>
      <c r="BB26" s="1675"/>
      <c r="BC26" s="1675"/>
      <c r="BD26" s="1675"/>
      <c r="BE26" s="1675"/>
      <c r="BF26" s="1675"/>
      <c r="BG26" s="1675"/>
      <c r="BH26" s="1675"/>
      <c r="BI26" s="1675"/>
      <c r="BJ26" s="1675"/>
      <c r="BK26" s="1675"/>
      <c r="BL26" s="1675"/>
      <c r="BM26" s="1675"/>
      <c r="BN26" s="1675"/>
      <c r="BO26" s="1675"/>
      <c r="BP26" s="1675"/>
      <c r="BQ26" s="1675"/>
      <c r="BR26" s="1675"/>
      <c r="BS26" s="1675"/>
      <c r="BT26" s="1675"/>
      <c r="BU26" s="161"/>
      <c r="BV26" s="155"/>
    </row>
    <row r="27" spans="2:74" ht="12.75" customHeight="1" x14ac:dyDescent="0.2">
      <c r="B27" s="172"/>
      <c r="C27" s="1671" t="s">
        <v>218</v>
      </c>
      <c r="D27" s="1671"/>
      <c r="E27" s="1671"/>
      <c r="F27" s="1671"/>
      <c r="G27" s="1671"/>
      <c r="H27" s="1671"/>
      <c r="I27" s="1671"/>
      <c r="J27" s="1671"/>
      <c r="K27" s="1671"/>
      <c r="L27" s="1671"/>
      <c r="M27" s="1671"/>
      <c r="N27" s="1671"/>
      <c r="O27" s="1671"/>
      <c r="P27" s="1671"/>
      <c r="Q27" s="1671"/>
      <c r="R27" s="1671"/>
      <c r="S27" s="1671"/>
      <c r="T27" s="1671"/>
      <c r="U27" s="1671"/>
      <c r="V27" s="1671"/>
      <c r="W27" s="1671"/>
      <c r="X27" s="1671"/>
      <c r="Y27" s="1671"/>
      <c r="Z27" s="1671"/>
      <c r="AA27" s="1671"/>
      <c r="AB27" s="1671"/>
      <c r="AC27" s="1671"/>
      <c r="AD27" s="1671"/>
      <c r="AE27" s="1671"/>
      <c r="AF27" s="1671"/>
      <c r="AG27" s="1671"/>
      <c r="AH27" s="1671"/>
      <c r="AI27" s="1671"/>
      <c r="AJ27" s="1671"/>
      <c r="AK27" s="1671"/>
      <c r="AL27" s="1671"/>
      <c r="AM27" s="1671"/>
      <c r="AN27" s="1671"/>
      <c r="AO27" s="1671"/>
      <c r="AP27" s="1671"/>
      <c r="AQ27" s="1671"/>
      <c r="AR27" s="1621"/>
      <c r="AS27" s="1621"/>
      <c r="AT27" s="1621"/>
      <c r="AU27" s="1621"/>
      <c r="AV27" s="1621"/>
      <c r="AW27" s="1621"/>
      <c r="AX27" s="1621"/>
      <c r="AY27" s="1621"/>
      <c r="AZ27" s="1621"/>
      <c r="BA27" s="1621"/>
      <c r="BB27" s="1621"/>
      <c r="BC27" s="1621"/>
      <c r="BD27" s="1621"/>
      <c r="BE27" s="1621"/>
      <c r="BF27" s="1621"/>
      <c r="BG27" s="1621"/>
      <c r="BH27" s="1627" t="s">
        <v>219</v>
      </c>
      <c r="BI27" s="1627"/>
      <c r="BJ27" s="1627"/>
      <c r="BK27" s="1627"/>
      <c r="BL27" s="1627"/>
      <c r="BM27" s="1627"/>
      <c r="BN27" s="1627"/>
      <c r="BO27" s="1627"/>
      <c r="BP27" s="1627"/>
      <c r="BQ27" s="1627"/>
      <c r="BR27" s="1627"/>
      <c r="BS27" s="1627"/>
      <c r="BT27" s="1627"/>
      <c r="BU27" s="181"/>
      <c r="BV27" s="155"/>
    </row>
    <row r="28" spans="2:74" ht="7.5" customHeight="1" x14ac:dyDescent="0.2">
      <c r="B28" s="172"/>
      <c r="C28" s="154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61"/>
      <c r="BV28" s="155"/>
    </row>
    <row r="29" spans="2:74" ht="15" customHeight="1" x14ac:dyDescent="0.2">
      <c r="B29" s="172"/>
      <c r="C29" s="1620" t="s">
        <v>220</v>
      </c>
      <c r="D29" s="1620"/>
      <c r="E29" s="1620"/>
      <c r="F29" s="1620"/>
      <c r="G29" s="1620"/>
      <c r="H29" s="1620"/>
      <c r="I29" s="1620"/>
      <c r="J29" s="1620"/>
      <c r="K29" s="1620"/>
      <c r="L29" s="1620"/>
      <c r="M29" s="1620"/>
      <c r="N29" s="1620"/>
      <c r="O29" s="1620"/>
      <c r="P29" s="1620"/>
      <c r="Q29" s="1620"/>
      <c r="R29" s="1620"/>
      <c r="S29" s="1620"/>
      <c r="T29" s="1620"/>
      <c r="U29" s="1620"/>
      <c r="V29" s="1620"/>
      <c r="W29" s="1620"/>
      <c r="X29" s="1620"/>
      <c r="Y29" s="1620"/>
      <c r="Z29" s="1620"/>
      <c r="AA29" s="1620"/>
      <c r="AB29" s="1620"/>
      <c r="AC29" s="1620"/>
      <c r="AD29" s="1620"/>
      <c r="AE29" s="1620"/>
      <c r="AF29" s="1620"/>
      <c r="AG29" s="1674"/>
      <c r="AH29" s="1674"/>
      <c r="AI29" s="1674"/>
      <c r="AJ29" s="1674"/>
      <c r="AK29" s="1674"/>
      <c r="AL29" s="1674"/>
      <c r="AM29" s="1674"/>
      <c r="AN29" s="1674"/>
      <c r="AO29" s="1674"/>
      <c r="AP29" s="1674"/>
      <c r="AQ29" s="1674"/>
      <c r="AR29" s="1674"/>
      <c r="AS29" s="1674"/>
      <c r="AT29" s="1674"/>
      <c r="AU29" s="1674"/>
      <c r="AV29" s="1674"/>
      <c r="AW29" s="1674"/>
      <c r="AX29" s="1674"/>
      <c r="AY29" s="1674"/>
      <c r="AZ29" s="1674"/>
      <c r="BA29" s="1674"/>
      <c r="BB29" s="1674"/>
      <c r="BC29" s="1674"/>
      <c r="BD29" s="1674"/>
      <c r="BE29" s="1674"/>
      <c r="BF29" s="1674"/>
      <c r="BG29" s="1674"/>
      <c r="BH29" s="1674"/>
      <c r="BI29" s="1674"/>
      <c r="BJ29" s="1674"/>
      <c r="BK29" s="1674"/>
      <c r="BL29" s="1674"/>
      <c r="BM29" s="1674"/>
      <c r="BN29" s="1674"/>
      <c r="BO29" s="1674"/>
      <c r="BP29" s="1674"/>
      <c r="BQ29" s="1674"/>
      <c r="BR29" s="1674"/>
      <c r="BS29" s="1674"/>
      <c r="BT29" s="1674"/>
      <c r="BU29" s="161"/>
      <c r="BV29" s="155"/>
    </row>
    <row r="30" spans="2:74" ht="12.75" customHeight="1" x14ac:dyDescent="0.2">
      <c r="B30" s="172"/>
      <c r="C30" s="183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61"/>
      <c r="BV30" s="155"/>
    </row>
    <row r="31" spans="2:74" x14ac:dyDescent="0.2">
      <c r="B31" s="184"/>
      <c r="C31" s="175"/>
      <c r="D31" s="175"/>
      <c r="E31" s="1618" t="s">
        <v>360</v>
      </c>
      <c r="F31" s="1618"/>
      <c r="G31" s="1618"/>
      <c r="H31" s="1618"/>
      <c r="I31" s="1628"/>
      <c r="J31" s="1628"/>
      <c r="K31" s="1628"/>
      <c r="L31" s="1628"/>
      <c r="M31" s="1628"/>
      <c r="N31" s="1628"/>
      <c r="O31" s="1628"/>
      <c r="P31" s="1628"/>
      <c r="Q31" s="1628"/>
      <c r="R31" s="1628"/>
      <c r="S31" s="1628"/>
      <c r="T31" s="1628"/>
      <c r="U31" s="1628"/>
      <c r="V31" s="1628"/>
      <c r="W31" s="1628"/>
      <c r="X31" s="1628"/>
      <c r="Y31" s="1628"/>
      <c r="Z31" s="1618" t="s">
        <v>359</v>
      </c>
      <c r="AA31" s="1618"/>
      <c r="AB31" s="1618"/>
      <c r="AC31" s="1618"/>
      <c r="AD31" s="1619"/>
      <c r="AE31" s="1619"/>
      <c r="AF31" s="1619"/>
      <c r="AG31" s="1619"/>
      <c r="AH31" s="1619"/>
      <c r="AI31" s="1619"/>
      <c r="AJ31" s="1619"/>
      <c r="AK31" s="1619"/>
      <c r="AL31" s="1619"/>
      <c r="AM31" s="1619"/>
      <c r="AN31" s="1619"/>
      <c r="AO31" s="1619"/>
      <c r="AP31" s="1619"/>
      <c r="AQ31" s="1619"/>
      <c r="AR31" s="1619"/>
      <c r="AS31" s="1619"/>
      <c r="AT31" s="1619"/>
      <c r="AU31" s="1619"/>
      <c r="AV31" s="1619"/>
      <c r="AW31" s="175"/>
      <c r="AX31" s="175"/>
      <c r="AY31" s="175"/>
      <c r="AZ31" s="175"/>
      <c r="BA31" s="175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61"/>
      <c r="BV31" s="155"/>
    </row>
    <row r="32" spans="2:74" ht="3.75" customHeight="1" x14ac:dyDescent="0.2">
      <c r="B32" s="172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54"/>
      <c r="BR32" s="154"/>
      <c r="BS32" s="154"/>
      <c r="BT32" s="154"/>
      <c r="BU32" s="161"/>
      <c r="BV32" s="155"/>
    </row>
    <row r="33" spans="2:74" x14ac:dyDescent="0.2">
      <c r="B33" s="172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672" t="s">
        <v>221</v>
      </c>
      <c r="AZ33" s="1672"/>
      <c r="BA33" s="1672"/>
      <c r="BB33" s="1672"/>
      <c r="BC33" s="1672"/>
      <c r="BD33" s="1672"/>
      <c r="BE33" s="1672"/>
      <c r="BF33" s="1672"/>
      <c r="BG33" s="1672"/>
      <c r="BH33" s="1672"/>
      <c r="BI33" s="1672"/>
      <c r="BJ33" s="1672"/>
      <c r="BK33" s="180"/>
      <c r="BL33" s="180"/>
      <c r="BM33" s="180"/>
      <c r="BN33" s="180"/>
      <c r="BO33" s="180"/>
      <c r="BP33" s="180"/>
      <c r="BQ33" s="154"/>
      <c r="BR33" s="154"/>
      <c r="BS33" s="154"/>
      <c r="BT33" s="154"/>
      <c r="BU33" s="161"/>
      <c r="BV33" s="155"/>
    </row>
    <row r="34" spans="2:74" ht="15" x14ac:dyDescent="0.25">
      <c r="B34" s="172"/>
      <c r="C34" s="154"/>
      <c r="D34" s="154"/>
      <c r="E34" s="154"/>
      <c r="F34" s="154"/>
      <c r="G34" s="154"/>
      <c r="H34" s="154"/>
      <c r="I34" s="154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4"/>
      <c r="BE34" s="154"/>
      <c r="BF34" s="154"/>
      <c r="BG34" s="185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61"/>
      <c r="BV34" s="155"/>
    </row>
    <row r="35" spans="2:74" x14ac:dyDescent="0.2">
      <c r="B35" s="172"/>
      <c r="C35" s="154"/>
      <c r="D35" s="154"/>
      <c r="E35" s="154"/>
      <c r="F35" s="154"/>
      <c r="G35" s="154"/>
      <c r="H35" s="154"/>
      <c r="I35" s="154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0"/>
      <c r="BQ35" s="180"/>
      <c r="BR35" s="180"/>
      <c r="BS35" s="180"/>
      <c r="BT35" s="180"/>
      <c r="BU35" s="161"/>
      <c r="BV35" s="155"/>
    </row>
    <row r="36" spans="2:74" x14ac:dyDescent="0.2">
      <c r="B36" s="172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519"/>
      <c r="AH36" s="519"/>
      <c r="AI36" s="519"/>
      <c r="AJ36" s="519"/>
      <c r="AK36" s="519"/>
      <c r="AL36" s="519"/>
      <c r="AM36" s="519"/>
      <c r="AN36" s="519"/>
      <c r="AO36" s="519"/>
      <c r="AP36" s="519"/>
      <c r="AQ36" s="519"/>
      <c r="AR36" s="519"/>
      <c r="AS36" s="519"/>
      <c r="AT36" s="519"/>
      <c r="AU36" s="519"/>
      <c r="AV36" s="519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61"/>
      <c r="BV36" s="155"/>
    </row>
    <row r="37" spans="2:74" x14ac:dyDescent="0.2">
      <c r="B37" s="172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61"/>
      <c r="BV37" s="155"/>
    </row>
    <row r="38" spans="2:74" x14ac:dyDescent="0.2">
      <c r="B38" s="168"/>
      <c r="C38" s="159"/>
      <c r="D38" s="159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186"/>
      <c r="BQ38" s="159"/>
      <c r="BR38" s="159"/>
      <c r="BS38" s="159"/>
      <c r="BT38" s="159"/>
      <c r="BU38" s="169"/>
      <c r="BV38" s="155"/>
    </row>
    <row r="39" spans="2:74" x14ac:dyDescent="0.2">
      <c r="B39" s="154"/>
      <c r="C39" s="154"/>
      <c r="D39" s="154"/>
      <c r="E39" s="154"/>
      <c r="F39" s="154"/>
      <c r="G39" s="154"/>
      <c r="H39" s="154"/>
      <c r="I39" s="154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5"/>
    </row>
    <row r="40" spans="2:74" ht="12.75" customHeight="1" x14ac:dyDescent="0.2"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80"/>
      <c r="BE40" s="180"/>
      <c r="BF40" s="180"/>
      <c r="BG40" s="180"/>
      <c r="BH40" s="180"/>
      <c r="BI40" s="180"/>
      <c r="BJ40" s="180"/>
      <c r="BK40" s="180"/>
      <c r="BL40" s="180"/>
      <c r="BM40" s="180"/>
      <c r="BN40" s="154"/>
      <c r="BO40" s="154"/>
      <c r="BP40" s="154"/>
      <c r="BQ40" s="154"/>
      <c r="BR40" s="154"/>
      <c r="BS40" s="154"/>
      <c r="BT40" s="154"/>
      <c r="BU40" s="154"/>
      <c r="BV40" s="155"/>
    </row>
    <row r="41" spans="2:74" ht="7.5" customHeight="1" x14ac:dyDescent="0.2"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86"/>
      <c r="S41" s="186"/>
      <c r="T41" s="186"/>
      <c r="U41" s="1673" t="s">
        <v>222</v>
      </c>
      <c r="V41" s="1673"/>
      <c r="W41" s="1673"/>
      <c r="X41" s="1673"/>
      <c r="Y41" s="1673"/>
      <c r="Z41" s="1673"/>
      <c r="AA41" s="1673"/>
      <c r="AB41" s="1673"/>
      <c r="AC41" s="1673"/>
      <c r="AD41" s="1673"/>
      <c r="AE41" s="1673"/>
      <c r="AF41" s="1673"/>
      <c r="AG41" s="1673"/>
      <c r="AH41" s="1673"/>
      <c r="AI41" s="1673"/>
      <c r="AJ41" s="1673"/>
      <c r="AK41" s="1673"/>
      <c r="AL41" s="1673"/>
      <c r="AM41" s="1673"/>
      <c r="AN41" s="1673"/>
      <c r="AO41" s="1673"/>
      <c r="AP41" s="1673"/>
      <c r="AQ41" s="1673"/>
      <c r="AR41" s="1673"/>
      <c r="AS41" s="1673"/>
      <c r="AT41" s="1673"/>
      <c r="AU41" s="1673"/>
      <c r="AV41" s="1673"/>
      <c r="AW41" s="1673"/>
      <c r="AX41" s="1673"/>
      <c r="AY41" s="1673"/>
      <c r="AZ41" s="1673"/>
      <c r="BA41" s="1673"/>
      <c r="BB41" s="1673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5"/>
    </row>
    <row r="42" spans="2:74" ht="7.5" customHeight="1" x14ac:dyDescent="0.2">
      <c r="B42" s="170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75"/>
      <c r="S42" s="175"/>
      <c r="T42" s="175"/>
      <c r="U42" s="1673"/>
      <c r="V42" s="1673"/>
      <c r="W42" s="1673"/>
      <c r="X42" s="1673"/>
      <c r="Y42" s="1673"/>
      <c r="Z42" s="1673"/>
      <c r="AA42" s="1673"/>
      <c r="AB42" s="1673"/>
      <c r="AC42" s="1673"/>
      <c r="AD42" s="1673"/>
      <c r="AE42" s="1673"/>
      <c r="AF42" s="1673"/>
      <c r="AG42" s="1673"/>
      <c r="AH42" s="1673"/>
      <c r="AI42" s="1673"/>
      <c r="AJ42" s="1673"/>
      <c r="AK42" s="1673"/>
      <c r="AL42" s="1673"/>
      <c r="AM42" s="1673"/>
      <c r="AN42" s="1673"/>
      <c r="AO42" s="1673"/>
      <c r="AP42" s="1673"/>
      <c r="AQ42" s="1673"/>
      <c r="AR42" s="1673"/>
      <c r="AS42" s="1673"/>
      <c r="AT42" s="1673"/>
      <c r="AU42" s="1673"/>
      <c r="AV42" s="1673"/>
      <c r="AW42" s="1673"/>
      <c r="AX42" s="1673"/>
      <c r="AY42" s="1673"/>
      <c r="AZ42" s="1673"/>
      <c r="BA42" s="1673"/>
      <c r="BB42" s="1673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71"/>
      <c r="BV42" s="155"/>
    </row>
    <row r="43" spans="2:74" ht="12.75" customHeight="1" x14ac:dyDescent="0.2">
      <c r="B43" s="172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61"/>
      <c r="BV43" s="155"/>
    </row>
    <row r="44" spans="2:74" ht="11.25" customHeight="1" x14ac:dyDescent="0.2">
      <c r="B44" s="172"/>
      <c r="C44" s="187"/>
      <c r="D44" s="187"/>
      <c r="E44" s="187"/>
      <c r="F44" s="187"/>
      <c r="G44" s="187"/>
      <c r="H44" s="187"/>
      <c r="I44" s="188"/>
      <c r="J44" s="173"/>
      <c r="K44" s="173"/>
      <c r="L44" s="173"/>
      <c r="M44" s="154"/>
      <c r="N44" s="187"/>
      <c r="O44" s="187"/>
      <c r="P44" s="187"/>
      <c r="Q44" s="187"/>
      <c r="R44" s="187"/>
      <c r="S44" s="1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187"/>
      <c r="BI44" s="187"/>
      <c r="BJ44" s="187"/>
      <c r="BK44" s="187"/>
      <c r="BL44" s="187"/>
      <c r="BM44" s="154"/>
      <c r="BN44" s="175"/>
      <c r="BO44" s="175"/>
      <c r="BP44" s="154"/>
      <c r="BQ44" s="154"/>
      <c r="BR44" s="154"/>
      <c r="BS44" s="154"/>
      <c r="BT44" s="154"/>
      <c r="BU44" s="161"/>
      <c r="BV44" s="155"/>
    </row>
    <row r="45" spans="2:74" x14ac:dyDescent="0.2">
      <c r="B45" s="172"/>
      <c r="C45" s="1604" t="s">
        <v>223</v>
      </c>
      <c r="D45" s="1604"/>
      <c r="E45" s="1604"/>
      <c r="F45" s="1604"/>
      <c r="G45" s="1604"/>
      <c r="H45" s="1604"/>
      <c r="I45" s="1604"/>
      <c r="J45" s="1604"/>
      <c r="K45" s="1604"/>
      <c r="L45" s="1604"/>
      <c r="M45" s="1604"/>
      <c r="N45" s="1604"/>
      <c r="O45" s="1604"/>
      <c r="P45" s="1604"/>
      <c r="Q45" s="1604"/>
      <c r="R45" s="1605"/>
      <c r="S45" s="1583"/>
      <c r="T45" s="1584"/>
      <c r="U45" s="1584"/>
      <c r="V45" s="1584"/>
      <c r="W45" s="1584"/>
      <c r="X45" s="1584"/>
      <c r="Y45" s="1584"/>
      <c r="Z45" s="1584"/>
      <c r="AA45" s="1584"/>
      <c r="AB45" s="1584"/>
      <c r="AC45" s="1584"/>
      <c r="AD45" s="1584"/>
      <c r="AE45" s="1584"/>
      <c r="AF45" s="1584"/>
      <c r="AG45" s="1584"/>
      <c r="AH45" s="1584"/>
      <c r="AI45" s="1584"/>
      <c r="AJ45" s="1584"/>
      <c r="AK45" s="1584"/>
      <c r="AL45" s="1584"/>
      <c r="AM45" s="1584"/>
      <c r="AN45" s="1584"/>
      <c r="AO45" s="1584"/>
      <c r="AP45" s="1584"/>
      <c r="AQ45" s="1584"/>
      <c r="AR45" s="1584"/>
      <c r="AS45" s="1584"/>
      <c r="AT45" s="1584"/>
      <c r="AU45" s="1584"/>
      <c r="AV45" s="1584"/>
      <c r="AW45" s="1584"/>
      <c r="AX45" s="1584"/>
      <c r="AY45" s="1584"/>
      <c r="AZ45" s="1584"/>
      <c r="BA45" s="1584"/>
      <c r="BB45" s="1584"/>
      <c r="BC45" s="1584"/>
      <c r="BD45" s="1584"/>
      <c r="BE45" s="1584"/>
      <c r="BF45" s="1585"/>
      <c r="BG45" s="175"/>
      <c r="BH45" s="1625" t="s">
        <v>80</v>
      </c>
      <c r="BI45" s="1625"/>
      <c r="BJ45" s="155"/>
      <c r="BK45" s="155"/>
      <c r="BL45" s="175"/>
      <c r="BM45" s="154"/>
      <c r="BN45" s="154"/>
      <c r="BO45" s="154"/>
      <c r="BP45" s="154"/>
      <c r="BQ45" s="154"/>
      <c r="BR45" s="154"/>
      <c r="BS45" s="154"/>
      <c r="BT45" s="154"/>
      <c r="BU45" s="161"/>
      <c r="BV45" s="155"/>
    </row>
    <row r="46" spans="2:74" ht="7.5" customHeight="1" x14ac:dyDescent="0.2">
      <c r="B46" s="172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55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61"/>
      <c r="BV46" s="155"/>
    </row>
    <row r="47" spans="2:74" ht="12.75" customHeight="1" x14ac:dyDescent="0.2">
      <c r="B47" s="172"/>
      <c r="C47" s="1604" t="s">
        <v>224</v>
      </c>
      <c r="D47" s="1604"/>
      <c r="E47" s="1604"/>
      <c r="F47" s="1604"/>
      <c r="G47" s="1604"/>
      <c r="H47" s="1604"/>
      <c r="I47" s="1604"/>
      <c r="J47" s="1604"/>
      <c r="K47" s="1604"/>
      <c r="L47" s="1604"/>
      <c r="M47" s="1604"/>
      <c r="N47" s="1604"/>
      <c r="O47" s="1604"/>
      <c r="P47" s="1604"/>
      <c r="Q47" s="1604"/>
      <c r="R47" s="1605"/>
      <c r="S47" s="1583"/>
      <c r="T47" s="1584"/>
      <c r="U47" s="1584"/>
      <c r="V47" s="1584"/>
      <c r="W47" s="1584"/>
      <c r="X47" s="1584"/>
      <c r="Y47" s="1584"/>
      <c r="Z47" s="1584"/>
      <c r="AA47" s="1584"/>
      <c r="AB47" s="1584"/>
      <c r="AC47" s="1584"/>
      <c r="AD47" s="1584"/>
      <c r="AE47" s="1584"/>
      <c r="AF47" s="1584"/>
      <c r="AG47" s="1584"/>
      <c r="AH47" s="1584"/>
      <c r="AI47" s="1584"/>
      <c r="AJ47" s="1584"/>
      <c r="AK47" s="1584"/>
      <c r="AL47" s="1584"/>
      <c r="AM47" s="1584"/>
      <c r="AN47" s="1584"/>
      <c r="AO47" s="1584"/>
      <c r="AP47" s="1584"/>
      <c r="AQ47" s="1584"/>
      <c r="AR47" s="1584"/>
      <c r="AS47" s="1584"/>
      <c r="AT47" s="1585"/>
      <c r="AU47" s="189"/>
      <c r="AV47" s="175"/>
      <c r="AW47" s="175"/>
      <c r="AX47" s="175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4"/>
      <c r="BT47" s="154"/>
      <c r="BU47" s="161"/>
      <c r="BV47" s="155"/>
    </row>
    <row r="48" spans="2:74" ht="7.5" customHeight="1" x14ac:dyDescent="0.2">
      <c r="B48" s="172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90"/>
      <c r="T48" s="190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5"/>
      <c r="AV48" s="175"/>
      <c r="AW48" s="175"/>
      <c r="AX48" s="175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61"/>
      <c r="BV48" s="155"/>
    </row>
    <row r="49" spans="2:74" ht="12.75" customHeight="1" x14ac:dyDescent="0.2">
      <c r="B49" s="172"/>
      <c r="C49" s="1555" t="s">
        <v>225</v>
      </c>
      <c r="D49" s="1555"/>
      <c r="E49" s="1555"/>
      <c r="F49" s="1555"/>
      <c r="G49" s="1555"/>
      <c r="H49" s="1555"/>
      <c r="I49" s="1555"/>
      <c r="J49" s="1555"/>
      <c r="K49" s="1555"/>
      <c r="L49" s="1555"/>
      <c r="M49" s="1555"/>
      <c r="N49" s="1555"/>
      <c r="O49" s="1555"/>
      <c r="P49" s="1555"/>
      <c r="Q49" s="1555"/>
      <c r="R49" s="1555"/>
      <c r="S49" s="1583"/>
      <c r="T49" s="1584"/>
      <c r="U49" s="1584"/>
      <c r="V49" s="1584"/>
      <c r="W49" s="1584"/>
      <c r="X49" s="1584"/>
      <c r="Y49" s="1584"/>
      <c r="Z49" s="1584"/>
      <c r="AA49" s="1584"/>
      <c r="AB49" s="1584"/>
      <c r="AC49" s="1584"/>
      <c r="AD49" s="1584"/>
      <c r="AE49" s="1584"/>
      <c r="AF49" s="1584"/>
      <c r="AG49" s="1584"/>
      <c r="AH49" s="1584"/>
      <c r="AI49" s="1584"/>
      <c r="AJ49" s="1584"/>
      <c r="AK49" s="1584"/>
      <c r="AL49" s="1584"/>
      <c r="AM49" s="1584"/>
      <c r="AN49" s="1584"/>
      <c r="AO49" s="1584"/>
      <c r="AP49" s="1584"/>
      <c r="AQ49" s="1584"/>
      <c r="AR49" s="1584"/>
      <c r="AS49" s="1584"/>
      <c r="AT49" s="1584"/>
      <c r="AU49" s="1584"/>
      <c r="AV49" s="1584"/>
      <c r="AW49" s="1584"/>
      <c r="AX49" s="1584"/>
      <c r="AY49" s="1584"/>
      <c r="AZ49" s="1584"/>
      <c r="BA49" s="1584"/>
      <c r="BB49" s="1584"/>
      <c r="BC49" s="1584"/>
      <c r="BD49" s="1584"/>
      <c r="BE49" s="1584"/>
      <c r="BF49" s="1585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61"/>
      <c r="BV49" s="155"/>
    </row>
    <row r="50" spans="2:74" ht="7.5" customHeight="1" x14ac:dyDescent="0.2">
      <c r="B50" s="172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55"/>
      <c r="T50" s="154"/>
      <c r="U50" s="154"/>
      <c r="V50" s="154"/>
      <c r="W50" s="154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4"/>
      <c r="BU50" s="161"/>
      <c r="BV50" s="155"/>
    </row>
    <row r="51" spans="2:74" ht="12.75" customHeight="1" x14ac:dyDescent="0.2">
      <c r="B51" s="172"/>
      <c r="C51" s="1604" t="s">
        <v>158</v>
      </c>
      <c r="D51" s="1604"/>
      <c r="E51" s="1604"/>
      <c r="F51" s="1604"/>
      <c r="G51" s="1604"/>
      <c r="H51" s="1604"/>
      <c r="I51" s="1604"/>
      <c r="J51" s="1604"/>
      <c r="K51" s="1604"/>
      <c r="L51" s="1604"/>
      <c r="M51" s="1604"/>
      <c r="N51" s="1604"/>
      <c r="O51" s="1604"/>
      <c r="P51" s="1604"/>
      <c r="Q51" s="1604"/>
      <c r="R51" s="1605"/>
      <c r="S51" s="1580"/>
      <c r="T51" s="1580"/>
      <c r="U51" s="1580"/>
      <c r="V51" s="1587"/>
      <c r="W51" s="189"/>
      <c r="X51" s="176"/>
      <c r="Y51" s="1586"/>
      <c r="Z51" s="1580"/>
      <c r="AA51" s="1580"/>
      <c r="AB51" s="1587"/>
      <c r="AC51" s="175"/>
      <c r="AD51" s="176"/>
      <c r="AE51" s="1586"/>
      <c r="AF51" s="1580"/>
      <c r="AG51" s="1580"/>
      <c r="AH51" s="1580"/>
      <c r="AI51" s="1580"/>
      <c r="AJ51" s="1580"/>
      <c r="AK51" s="1580"/>
      <c r="AL51" s="1587"/>
      <c r="AM51" s="154"/>
      <c r="AN51" s="155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175"/>
      <c r="BB51" s="175"/>
      <c r="BC51" s="175"/>
      <c r="BD51" s="175"/>
      <c r="BE51" s="175"/>
      <c r="BF51" s="175"/>
      <c r="BG51" s="175"/>
      <c r="BH51" s="175"/>
      <c r="BI51" s="154"/>
      <c r="BJ51" s="154"/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  <c r="BU51" s="161"/>
      <c r="BV51" s="155"/>
    </row>
    <row r="52" spans="2:74" ht="9.75" customHeight="1" x14ac:dyDescent="0.2">
      <c r="B52" s="172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639" t="s">
        <v>226</v>
      </c>
      <c r="T52" s="1639"/>
      <c r="U52" s="1639"/>
      <c r="V52" s="1639"/>
      <c r="W52" s="154"/>
      <c r="X52" s="154"/>
      <c r="Y52" s="1639" t="s">
        <v>164</v>
      </c>
      <c r="Z52" s="1639"/>
      <c r="AA52" s="1639"/>
      <c r="AB52" s="1639"/>
      <c r="AC52" s="175"/>
      <c r="AD52" s="175"/>
      <c r="AE52" s="1639" t="s">
        <v>227</v>
      </c>
      <c r="AF52" s="1639"/>
      <c r="AG52" s="1639"/>
      <c r="AH52" s="1639"/>
      <c r="AI52" s="1639"/>
      <c r="AJ52" s="1639"/>
      <c r="AK52" s="1639"/>
      <c r="AL52" s="1639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61"/>
      <c r="BV52" s="155"/>
    </row>
    <row r="53" spans="2:74" ht="12.75" customHeight="1" x14ac:dyDescent="0.2">
      <c r="B53" s="172"/>
      <c r="C53" s="1604" t="s">
        <v>228</v>
      </c>
      <c r="D53" s="1604"/>
      <c r="E53" s="1604"/>
      <c r="F53" s="1604"/>
      <c r="G53" s="1604"/>
      <c r="H53" s="1604"/>
      <c r="I53" s="1604"/>
      <c r="J53" s="1604"/>
      <c r="K53" s="1604"/>
      <c r="L53" s="1604"/>
      <c r="M53" s="1604"/>
      <c r="N53" s="1604"/>
      <c r="O53" s="1604"/>
      <c r="P53" s="1604"/>
      <c r="Q53" s="1604"/>
      <c r="R53" s="1605"/>
      <c r="S53" s="1583"/>
      <c r="T53" s="1584"/>
      <c r="U53" s="1584"/>
      <c r="V53" s="1584"/>
      <c r="W53" s="1584"/>
      <c r="X53" s="1584"/>
      <c r="Y53" s="1584"/>
      <c r="Z53" s="1584"/>
      <c r="AA53" s="1584"/>
      <c r="AB53" s="1584"/>
      <c r="AC53" s="1584"/>
      <c r="AD53" s="1584"/>
      <c r="AE53" s="1584"/>
      <c r="AF53" s="1584"/>
      <c r="AG53" s="1584"/>
      <c r="AH53" s="1584"/>
      <c r="AI53" s="1584"/>
      <c r="AJ53" s="1584"/>
      <c r="AK53" s="1584"/>
      <c r="AL53" s="1584"/>
      <c r="AM53" s="1584"/>
      <c r="AN53" s="1584"/>
      <c r="AO53" s="1584"/>
      <c r="AP53" s="1584"/>
      <c r="AQ53" s="1584"/>
      <c r="AR53" s="1584"/>
      <c r="AS53" s="1584"/>
      <c r="AT53" s="1584"/>
      <c r="AU53" s="1584"/>
      <c r="AV53" s="1584"/>
      <c r="AW53" s="1584"/>
      <c r="AX53" s="1584"/>
      <c r="AY53" s="1584"/>
      <c r="AZ53" s="1584"/>
      <c r="BA53" s="1584"/>
      <c r="BB53" s="1584"/>
      <c r="BC53" s="1584"/>
      <c r="BD53" s="1584"/>
      <c r="BE53" s="1584"/>
      <c r="BF53" s="1584"/>
      <c r="BG53" s="1584"/>
      <c r="BH53" s="1584"/>
      <c r="BI53" s="1584"/>
      <c r="BJ53" s="1584"/>
      <c r="BK53" s="1584"/>
      <c r="BL53" s="1584"/>
      <c r="BM53" s="1584"/>
      <c r="BN53" s="1584"/>
      <c r="BO53" s="1584"/>
      <c r="BP53" s="1584"/>
      <c r="BQ53" s="1584"/>
      <c r="BR53" s="1584"/>
      <c r="BS53" s="1585"/>
      <c r="BT53" s="175"/>
      <c r="BU53" s="161"/>
      <c r="BV53" s="155"/>
    </row>
    <row r="54" spans="2:74" ht="7.5" customHeight="1" x14ac:dyDescent="0.2">
      <c r="B54" s="172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55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4"/>
      <c r="BN54" s="154"/>
      <c r="BO54" s="154"/>
      <c r="BP54" s="154"/>
      <c r="BQ54" s="154"/>
      <c r="BR54" s="154"/>
      <c r="BS54" s="154"/>
      <c r="BT54" s="154"/>
      <c r="BU54" s="161"/>
      <c r="BV54" s="155"/>
    </row>
    <row r="55" spans="2:74" ht="12.75" customHeight="1" x14ac:dyDescent="0.2">
      <c r="B55" s="172"/>
      <c r="C55" s="1604" t="s">
        <v>229</v>
      </c>
      <c r="D55" s="1604"/>
      <c r="E55" s="1604"/>
      <c r="F55" s="1604"/>
      <c r="G55" s="1604"/>
      <c r="H55" s="1604"/>
      <c r="I55" s="1604"/>
      <c r="J55" s="1604"/>
      <c r="K55" s="1604"/>
      <c r="L55" s="1604"/>
      <c r="M55" s="1604"/>
      <c r="N55" s="1604"/>
      <c r="O55" s="1604"/>
      <c r="P55" s="1604"/>
      <c r="Q55" s="1604"/>
      <c r="R55" s="1604"/>
      <c r="S55" s="1583"/>
      <c r="T55" s="1584"/>
      <c r="U55" s="1584"/>
      <c r="V55" s="1584"/>
      <c r="W55" s="1584"/>
      <c r="X55" s="1584"/>
      <c r="Y55" s="1584"/>
      <c r="Z55" s="1584"/>
      <c r="AA55" s="1584"/>
      <c r="AB55" s="1584"/>
      <c r="AC55" s="1584"/>
      <c r="AD55" s="1584"/>
      <c r="AE55" s="1584"/>
      <c r="AF55" s="1584"/>
      <c r="AG55" s="1584"/>
      <c r="AH55" s="1584"/>
      <c r="AI55" s="1584"/>
      <c r="AJ55" s="1584"/>
      <c r="AK55" s="1584"/>
      <c r="AL55" s="1584"/>
      <c r="AM55" s="1584"/>
      <c r="AN55" s="1584"/>
      <c r="AO55" s="1584"/>
      <c r="AP55" s="1584"/>
      <c r="AQ55" s="1584"/>
      <c r="AR55" s="1584"/>
      <c r="AS55" s="1584"/>
      <c r="AT55" s="1584"/>
      <c r="AU55" s="1584"/>
      <c r="AV55" s="1584"/>
      <c r="AW55" s="1584"/>
      <c r="AX55" s="1584"/>
      <c r="AY55" s="1584"/>
      <c r="AZ55" s="1584"/>
      <c r="BA55" s="1584"/>
      <c r="BB55" s="1584"/>
      <c r="BC55" s="1584"/>
      <c r="BD55" s="1584"/>
      <c r="BE55" s="1584"/>
      <c r="BF55" s="1584"/>
      <c r="BG55" s="1584"/>
      <c r="BH55" s="1584"/>
      <c r="BI55" s="1584"/>
      <c r="BJ55" s="1584"/>
      <c r="BK55" s="1584"/>
      <c r="BL55" s="1584"/>
      <c r="BM55" s="1584"/>
      <c r="BN55" s="1584"/>
      <c r="BO55" s="1584"/>
      <c r="BP55" s="1584"/>
      <c r="BQ55" s="1584"/>
      <c r="BR55" s="1584"/>
      <c r="BS55" s="1585"/>
      <c r="BT55" s="154"/>
      <c r="BU55" s="161"/>
      <c r="BV55" s="155"/>
    </row>
    <row r="56" spans="2:74" ht="7.5" customHeight="1" x14ac:dyDescent="0.2">
      <c r="B56" s="172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92"/>
      <c r="S56" s="155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4"/>
      <c r="BU56" s="161"/>
      <c r="BV56" s="155"/>
    </row>
    <row r="57" spans="2:74" ht="12.75" customHeight="1" x14ac:dyDescent="0.2">
      <c r="B57" s="172"/>
      <c r="C57" s="1604" t="s">
        <v>230</v>
      </c>
      <c r="D57" s="1604"/>
      <c r="E57" s="1604"/>
      <c r="F57" s="1604"/>
      <c r="G57" s="1604"/>
      <c r="H57" s="1604"/>
      <c r="I57" s="1604"/>
      <c r="J57" s="1604"/>
      <c r="K57" s="1604"/>
      <c r="L57" s="1604"/>
      <c r="M57" s="1604"/>
      <c r="N57" s="1604"/>
      <c r="O57" s="1604"/>
      <c r="P57" s="1604"/>
      <c r="Q57" s="1604"/>
      <c r="R57" s="1604"/>
      <c r="S57" s="1583"/>
      <c r="T57" s="1584"/>
      <c r="U57" s="1584"/>
      <c r="V57" s="1584"/>
      <c r="W57" s="1584"/>
      <c r="X57" s="1584"/>
      <c r="Y57" s="1584"/>
      <c r="Z57" s="1584"/>
      <c r="AA57" s="1584"/>
      <c r="AB57" s="1584"/>
      <c r="AC57" s="1584"/>
      <c r="AD57" s="1584"/>
      <c r="AE57" s="1584"/>
      <c r="AF57" s="1584"/>
      <c r="AG57" s="1584"/>
      <c r="AH57" s="1584"/>
      <c r="AI57" s="1584"/>
      <c r="AJ57" s="1584"/>
      <c r="AK57" s="1584"/>
      <c r="AL57" s="1584"/>
      <c r="AM57" s="1584"/>
      <c r="AN57" s="1584"/>
      <c r="AO57" s="1584"/>
      <c r="AP57" s="1584"/>
      <c r="AQ57" s="1584"/>
      <c r="AR57" s="1584"/>
      <c r="AS57" s="1584"/>
      <c r="AT57" s="1584"/>
      <c r="AU57" s="1584"/>
      <c r="AV57" s="1584"/>
      <c r="AW57" s="1584"/>
      <c r="AX57" s="1584"/>
      <c r="AY57" s="1584"/>
      <c r="AZ57" s="1584"/>
      <c r="BA57" s="1584"/>
      <c r="BB57" s="1584"/>
      <c r="BC57" s="1584"/>
      <c r="BD57" s="1584"/>
      <c r="BE57" s="1584"/>
      <c r="BF57" s="1584"/>
      <c r="BG57" s="1584"/>
      <c r="BH57" s="1584"/>
      <c r="BI57" s="1584"/>
      <c r="BJ57" s="1584"/>
      <c r="BK57" s="1584"/>
      <c r="BL57" s="1584"/>
      <c r="BM57" s="1584"/>
      <c r="BN57" s="1584"/>
      <c r="BO57" s="1584"/>
      <c r="BP57" s="1584"/>
      <c r="BQ57" s="1584"/>
      <c r="BR57" s="1584"/>
      <c r="BS57" s="1617"/>
      <c r="BT57" s="193" t="s">
        <v>86</v>
      </c>
      <c r="BU57" s="161"/>
      <c r="BV57" s="155"/>
    </row>
    <row r="58" spans="2:74" ht="9.75" customHeight="1" x14ac:dyDescent="0.2">
      <c r="B58" s="172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55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  <c r="BN58" s="154"/>
      <c r="BO58" s="154"/>
      <c r="BP58" s="154"/>
      <c r="BQ58" s="154"/>
      <c r="BR58" s="154"/>
      <c r="BS58" s="154"/>
      <c r="BT58" s="154"/>
      <c r="BU58" s="161"/>
      <c r="BV58" s="155"/>
    </row>
    <row r="59" spans="2:74" ht="12.75" customHeight="1" x14ac:dyDescent="0.2">
      <c r="B59" s="172"/>
      <c r="C59" s="1604" t="s">
        <v>231</v>
      </c>
      <c r="D59" s="1604"/>
      <c r="E59" s="1604"/>
      <c r="F59" s="1604"/>
      <c r="G59" s="1604"/>
      <c r="H59" s="1604"/>
      <c r="I59" s="1604"/>
      <c r="J59" s="1604"/>
      <c r="K59" s="1604"/>
      <c r="L59" s="1604"/>
      <c r="M59" s="1604"/>
      <c r="N59" s="1604"/>
      <c r="O59" s="1604"/>
      <c r="P59" s="1604"/>
      <c r="Q59" s="1604"/>
      <c r="R59" s="1604"/>
      <c r="S59" s="1583"/>
      <c r="T59" s="1584"/>
      <c r="U59" s="1584"/>
      <c r="V59" s="1584"/>
      <c r="W59" s="1584"/>
      <c r="X59" s="1584"/>
      <c r="Y59" s="1584"/>
      <c r="Z59" s="1584"/>
      <c r="AA59" s="1584"/>
      <c r="AB59" s="1584"/>
      <c r="AC59" s="1584"/>
      <c r="AD59" s="1584"/>
      <c r="AE59" s="1584"/>
      <c r="AF59" s="1584"/>
      <c r="AG59" s="1584"/>
      <c r="AH59" s="1584"/>
      <c r="AI59" s="1584"/>
      <c r="AJ59" s="1584"/>
      <c r="AK59" s="1584"/>
      <c r="AL59" s="1584"/>
      <c r="AM59" s="1584"/>
      <c r="AN59" s="1584"/>
      <c r="AO59" s="1584"/>
      <c r="AP59" s="1584"/>
      <c r="AQ59" s="1584"/>
      <c r="AR59" s="1584"/>
      <c r="AS59" s="1584"/>
      <c r="AT59" s="1585"/>
      <c r="AU59" s="194"/>
      <c r="AV59" s="194"/>
      <c r="AW59" s="194"/>
      <c r="AX59" s="154"/>
      <c r="AY59" s="154"/>
      <c r="AZ59" s="183"/>
      <c r="BA59" s="183"/>
      <c r="BB59" s="183"/>
      <c r="BC59" s="183"/>
      <c r="BD59" s="183"/>
      <c r="BE59" s="154"/>
      <c r="BF59" s="154"/>
      <c r="BG59" s="194"/>
      <c r="BH59" s="194"/>
      <c r="BI59" s="194"/>
      <c r="BJ59" s="154"/>
      <c r="BK59" s="154"/>
      <c r="BL59" s="154"/>
      <c r="BM59" s="154"/>
      <c r="BN59" s="154"/>
      <c r="BO59" s="154"/>
      <c r="BP59" s="154"/>
      <c r="BQ59" s="154"/>
      <c r="BR59" s="154"/>
      <c r="BS59" s="154"/>
      <c r="BT59" s="154"/>
      <c r="BU59" s="161"/>
      <c r="BV59" s="155"/>
    </row>
    <row r="60" spans="2:74" ht="7.5" customHeight="1" x14ac:dyDescent="0.2">
      <c r="B60" s="172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55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4"/>
      <c r="BT60" s="154"/>
      <c r="BU60" s="161"/>
      <c r="BV60" s="155"/>
    </row>
    <row r="61" spans="2:74" ht="12.75" customHeight="1" x14ac:dyDescent="0.2">
      <c r="B61" s="172"/>
      <c r="C61" s="1604" t="s">
        <v>232</v>
      </c>
      <c r="D61" s="1604"/>
      <c r="E61" s="1604"/>
      <c r="F61" s="1604"/>
      <c r="G61" s="1604"/>
      <c r="H61" s="1604"/>
      <c r="I61" s="1604"/>
      <c r="J61" s="1604"/>
      <c r="K61" s="1604"/>
      <c r="L61" s="1604"/>
      <c r="M61" s="1604"/>
      <c r="N61" s="1604"/>
      <c r="O61" s="1604"/>
      <c r="P61" s="1604"/>
      <c r="Q61" s="1604"/>
      <c r="R61" s="1604"/>
      <c r="S61" s="1583"/>
      <c r="T61" s="1584"/>
      <c r="U61" s="1584"/>
      <c r="V61" s="1584"/>
      <c r="W61" s="1584"/>
      <c r="X61" s="1584"/>
      <c r="Y61" s="1584"/>
      <c r="Z61" s="1584"/>
      <c r="AA61" s="1584"/>
      <c r="AB61" s="1584"/>
      <c r="AC61" s="1584"/>
      <c r="AD61" s="1584"/>
      <c r="AE61" s="1584"/>
      <c r="AF61" s="1584"/>
      <c r="AG61" s="1584"/>
      <c r="AH61" s="1584"/>
      <c r="AI61" s="1584"/>
      <c r="AJ61" s="1584"/>
      <c r="AK61" s="1584"/>
      <c r="AL61" s="1584"/>
      <c r="AM61" s="1584"/>
      <c r="AN61" s="1584"/>
      <c r="AO61" s="1584"/>
      <c r="AP61" s="1584"/>
      <c r="AQ61" s="1584"/>
      <c r="AR61" s="1584"/>
      <c r="AS61" s="1584"/>
      <c r="AT61" s="1584"/>
      <c r="AU61" s="1584"/>
      <c r="AV61" s="1584"/>
      <c r="AW61" s="1584"/>
      <c r="AX61" s="1584"/>
      <c r="AY61" s="1584"/>
      <c r="AZ61" s="1584"/>
      <c r="BA61" s="1584"/>
      <c r="BB61" s="1584"/>
      <c r="BC61" s="1584"/>
      <c r="BD61" s="1584"/>
      <c r="BE61" s="1584"/>
      <c r="BF61" s="1585"/>
      <c r="BG61" s="154"/>
      <c r="BH61" s="154"/>
      <c r="BI61" s="154"/>
      <c r="BJ61" s="154"/>
      <c r="BK61" s="154"/>
      <c r="BL61" s="154"/>
      <c r="BM61" s="154"/>
      <c r="BN61" s="154"/>
      <c r="BO61" s="154"/>
      <c r="BP61" s="154"/>
      <c r="BQ61" s="154"/>
      <c r="BR61" s="154"/>
      <c r="BS61" s="154"/>
      <c r="BT61" s="154"/>
      <c r="BU61" s="161"/>
      <c r="BV61" s="155"/>
    </row>
    <row r="62" spans="2:74" ht="7.5" customHeight="1" x14ac:dyDescent="0.2">
      <c r="B62" s="172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55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61"/>
      <c r="BV62" s="155"/>
    </row>
    <row r="63" spans="2:74" ht="12.75" customHeight="1" x14ac:dyDescent="0.2">
      <c r="B63" s="172"/>
      <c r="C63" s="1604" t="s">
        <v>233</v>
      </c>
      <c r="D63" s="1604"/>
      <c r="E63" s="1604"/>
      <c r="F63" s="1604"/>
      <c r="G63" s="1604"/>
      <c r="H63" s="1604"/>
      <c r="I63" s="1604"/>
      <c r="J63" s="1604"/>
      <c r="K63" s="1604"/>
      <c r="L63" s="1604"/>
      <c r="M63" s="1604"/>
      <c r="N63" s="1604"/>
      <c r="O63" s="1604"/>
      <c r="P63" s="1604"/>
      <c r="Q63" s="1604"/>
      <c r="R63" s="1604"/>
      <c r="S63" s="1583"/>
      <c r="T63" s="1584"/>
      <c r="U63" s="1584"/>
      <c r="V63" s="1584"/>
      <c r="W63" s="1584"/>
      <c r="X63" s="1584"/>
      <c r="Y63" s="1584"/>
      <c r="Z63" s="1584"/>
      <c r="AA63" s="1584"/>
      <c r="AB63" s="1584"/>
      <c r="AC63" s="1584"/>
      <c r="AD63" s="1584"/>
      <c r="AE63" s="1584"/>
      <c r="AF63" s="1584"/>
      <c r="AG63" s="1584"/>
      <c r="AH63" s="1584"/>
      <c r="AI63" s="1584"/>
      <c r="AJ63" s="1584"/>
      <c r="AK63" s="1584"/>
      <c r="AL63" s="1584"/>
      <c r="AM63" s="1584"/>
      <c r="AN63" s="1584"/>
      <c r="AO63" s="1584"/>
      <c r="AP63" s="1584"/>
      <c r="AQ63" s="1584"/>
      <c r="AR63" s="1584"/>
      <c r="AS63" s="1584"/>
      <c r="AT63" s="1585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61"/>
      <c r="BV63" s="155"/>
    </row>
    <row r="64" spans="2:74" ht="7.5" customHeight="1" x14ac:dyDescent="0.2">
      <c r="B64" s="172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55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  <c r="BN64" s="154"/>
      <c r="BO64" s="154"/>
      <c r="BP64" s="154"/>
      <c r="BQ64" s="154"/>
      <c r="BR64" s="154"/>
      <c r="BS64" s="154"/>
      <c r="BT64" s="154"/>
      <c r="BU64" s="161"/>
      <c r="BV64" s="155"/>
    </row>
    <row r="65" spans="2:74" ht="12.75" customHeight="1" x14ac:dyDescent="0.2">
      <c r="B65" s="172"/>
      <c r="C65" s="1604" t="s">
        <v>234</v>
      </c>
      <c r="D65" s="1604"/>
      <c r="E65" s="1604"/>
      <c r="F65" s="1604"/>
      <c r="G65" s="1604"/>
      <c r="H65" s="1604"/>
      <c r="I65" s="1604"/>
      <c r="J65" s="1604"/>
      <c r="K65" s="1604"/>
      <c r="L65" s="1604"/>
      <c r="M65" s="1604"/>
      <c r="N65" s="1604"/>
      <c r="O65" s="1604"/>
      <c r="P65" s="1604"/>
      <c r="Q65" s="1604"/>
      <c r="R65" s="1604"/>
      <c r="S65" s="1615" t="s">
        <v>235</v>
      </c>
      <c r="T65" s="1615"/>
      <c r="U65" s="1615"/>
      <c r="V65" s="1615"/>
      <c r="W65" s="1615"/>
      <c r="X65" s="1615"/>
      <c r="Y65" s="1615"/>
      <c r="Z65" s="1615"/>
      <c r="AA65" s="1615"/>
      <c r="AB65" s="1615"/>
      <c r="AC65" s="1615"/>
      <c r="AD65" s="1615"/>
      <c r="AE65" s="1615"/>
      <c r="AF65" s="1615"/>
      <c r="AG65" s="1615"/>
      <c r="AH65" s="1615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61"/>
      <c r="BV65" s="155"/>
    </row>
    <row r="66" spans="2:74" ht="7.5" customHeight="1" x14ac:dyDescent="0.2">
      <c r="B66" s="172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55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61"/>
      <c r="BV66" s="155"/>
    </row>
    <row r="67" spans="2:74" x14ac:dyDescent="0.2">
      <c r="B67" s="172"/>
      <c r="C67" s="1604" t="s">
        <v>236</v>
      </c>
      <c r="D67" s="1604"/>
      <c r="E67" s="1604"/>
      <c r="F67" s="1604"/>
      <c r="G67" s="1604"/>
      <c r="H67" s="1604"/>
      <c r="I67" s="1604"/>
      <c r="J67" s="1604"/>
      <c r="K67" s="1604"/>
      <c r="L67" s="1604"/>
      <c r="M67" s="1604"/>
      <c r="N67" s="1604"/>
      <c r="O67" s="1604"/>
      <c r="P67" s="1604"/>
      <c r="Q67" s="1604"/>
      <c r="R67" s="1604"/>
      <c r="S67" s="1616" t="s">
        <v>237</v>
      </c>
      <c r="T67" s="1616"/>
      <c r="U67" s="1616"/>
      <c r="V67" s="1616"/>
      <c r="W67" s="1616"/>
      <c r="X67" s="1616"/>
      <c r="Y67" s="1616"/>
      <c r="Z67" s="1616"/>
      <c r="AA67" s="1616"/>
      <c r="AB67" s="1616"/>
      <c r="AC67" s="1616"/>
      <c r="AD67" s="1616"/>
      <c r="AE67" s="1616"/>
      <c r="AF67" s="1616"/>
      <c r="AG67" s="1616"/>
      <c r="AH67" s="1616"/>
      <c r="AI67" s="1616"/>
      <c r="AJ67" s="1616"/>
      <c r="AK67" s="1616"/>
      <c r="AL67" s="1616"/>
      <c r="AM67" s="1616"/>
      <c r="AN67" s="1616"/>
      <c r="AO67" s="1616"/>
      <c r="AP67" s="1616"/>
      <c r="AQ67" s="1616"/>
      <c r="AR67" s="1616"/>
      <c r="AS67" s="1616"/>
      <c r="AT67" s="1616"/>
      <c r="AU67" s="1616"/>
      <c r="AV67" s="1616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61"/>
      <c r="BV67" s="155"/>
    </row>
    <row r="68" spans="2:74" ht="7.5" customHeight="1" x14ac:dyDescent="0.2">
      <c r="B68" s="172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95"/>
      <c r="N68" s="180"/>
      <c r="O68" s="180"/>
      <c r="P68" s="180"/>
      <c r="Q68" s="180"/>
      <c r="R68" s="180"/>
      <c r="S68" s="155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96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  <c r="BJ68" s="154"/>
      <c r="BK68" s="154"/>
      <c r="BL68" s="154"/>
      <c r="BM68" s="154"/>
      <c r="BN68" s="154"/>
      <c r="BO68" s="154"/>
      <c r="BP68" s="154"/>
      <c r="BQ68" s="154"/>
      <c r="BR68" s="154"/>
      <c r="BS68" s="154"/>
      <c r="BT68" s="154"/>
      <c r="BU68" s="161"/>
      <c r="BV68" s="155"/>
    </row>
    <row r="69" spans="2:74" x14ac:dyDescent="0.2">
      <c r="B69" s="172"/>
      <c r="C69" s="1604" t="s">
        <v>238</v>
      </c>
      <c r="D69" s="1604"/>
      <c r="E69" s="1604"/>
      <c r="F69" s="1604"/>
      <c r="G69" s="1604"/>
      <c r="H69" s="1604"/>
      <c r="I69" s="1604"/>
      <c r="J69" s="1604"/>
      <c r="K69" s="1604"/>
      <c r="L69" s="1604"/>
      <c r="M69" s="1604"/>
      <c r="N69" s="1604"/>
      <c r="O69" s="1604"/>
      <c r="P69" s="1604"/>
      <c r="Q69" s="1604"/>
      <c r="R69" s="1604"/>
      <c r="S69" s="1583"/>
      <c r="T69" s="1584"/>
      <c r="U69" s="1584"/>
      <c r="V69" s="1584"/>
      <c r="W69" s="1584"/>
      <c r="X69" s="1584"/>
      <c r="Y69" s="1584"/>
      <c r="Z69" s="1584"/>
      <c r="AA69" s="1584"/>
      <c r="AB69" s="1584"/>
      <c r="AC69" s="1584"/>
      <c r="AD69" s="1584"/>
      <c r="AE69" s="1584"/>
      <c r="AF69" s="1584"/>
      <c r="AG69" s="1584"/>
      <c r="AH69" s="1584"/>
      <c r="AI69" s="1584"/>
      <c r="AJ69" s="1584"/>
      <c r="AK69" s="1584"/>
      <c r="AL69" s="1584"/>
      <c r="AM69" s="1584"/>
      <c r="AN69" s="1584"/>
      <c r="AO69" s="1584"/>
      <c r="AP69" s="1584"/>
      <c r="AQ69" s="1584"/>
      <c r="AR69" s="1584"/>
      <c r="AS69" s="1584"/>
      <c r="AT69" s="1585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61"/>
      <c r="BV69" s="155"/>
    </row>
    <row r="70" spans="2:74" ht="7.5" customHeight="1" x14ac:dyDescent="0.2">
      <c r="B70" s="172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55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  <c r="BI70" s="154"/>
      <c r="BJ70" s="154"/>
      <c r="BK70" s="154"/>
      <c r="BL70" s="154"/>
      <c r="BM70" s="154"/>
      <c r="BN70" s="154"/>
      <c r="BO70" s="154"/>
      <c r="BP70" s="154"/>
      <c r="BQ70" s="154"/>
      <c r="BR70" s="154"/>
      <c r="BS70" s="154"/>
      <c r="BT70" s="154"/>
      <c r="BU70" s="161"/>
      <c r="BV70" s="155"/>
    </row>
    <row r="71" spans="2:74" x14ac:dyDescent="0.2">
      <c r="B71" s="172"/>
      <c r="C71" s="1604" t="s">
        <v>239</v>
      </c>
      <c r="D71" s="1604"/>
      <c r="E71" s="1604"/>
      <c r="F71" s="1604"/>
      <c r="G71" s="1604"/>
      <c r="H71" s="1604"/>
      <c r="I71" s="1604"/>
      <c r="J71" s="1604"/>
      <c r="K71" s="1604"/>
      <c r="L71" s="1604"/>
      <c r="M71" s="1604"/>
      <c r="N71" s="1604"/>
      <c r="O71" s="1604"/>
      <c r="P71" s="1604"/>
      <c r="Q71" s="1604"/>
      <c r="R71" s="1604"/>
      <c r="S71" s="1583"/>
      <c r="T71" s="1584"/>
      <c r="U71" s="1584"/>
      <c r="V71" s="1584"/>
      <c r="W71" s="1584"/>
      <c r="X71" s="1584"/>
      <c r="Y71" s="1584"/>
      <c r="Z71" s="1584"/>
      <c r="AA71" s="1584"/>
      <c r="AB71" s="1584"/>
      <c r="AC71" s="1584"/>
      <c r="AD71" s="1584"/>
      <c r="AE71" s="1584"/>
      <c r="AF71" s="1584"/>
      <c r="AG71" s="1584"/>
      <c r="AH71" s="1584"/>
      <c r="AI71" s="1584"/>
      <c r="AJ71" s="1584"/>
      <c r="AK71" s="1584"/>
      <c r="AL71" s="1584"/>
      <c r="AM71" s="1584"/>
      <c r="AN71" s="1584"/>
      <c r="AO71" s="1584"/>
      <c r="AP71" s="1584"/>
      <c r="AQ71" s="1584"/>
      <c r="AR71" s="1584"/>
      <c r="AS71" s="1584"/>
      <c r="AT71" s="1584"/>
      <c r="AU71" s="1584"/>
      <c r="AV71" s="1584"/>
      <c r="AW71" s="1584"/>
      <c r="AX71" s="1584"/>
      <c r="AY71" s="1584"/>
      <c r="AZ71" s="1584"/>
      <c r="BA71" s="1584"/>
      <c r="BB71" s="1584"/>
      <c r="BC71" s="1584"/>
      <c r="BD71" s="1584"/>
      <c r="BE71" s="1584"/>
      <c r="BF71" s="1584"/>
      <c r="BG71" s="1584"/>
      <c r="BH71" s="1584"/>
      <c r="BI71" s="1584"/>
      <c r="BJ71" s="1584"/>
      <c r="BK71" s="1584"/>
      <c r="BL71" s="1584"/>
      <c r="BM71" s="1584"/>
      <c r="BN71" s="1584"/>
      <c r="BO71" s="1584"/>
      <c r="BP71" s="1584"/>
      <c r="BQ71" s="1584"/>
      <c r="BR71" s="1584"/>
      <c r="BS71" s="1585"/>
      <c r="BT71" s="154"/>
      <c r="BU71" s="161"/>
      <c r="BV71" s="155"/>
    </row>
    <row r="72" spans="2:74" ht="7.5" customHeight="1" x14ac:dyDescent="0.2">
      <c r="B72" s="172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55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  <c r="BI72" s="154"/>
      <c r="BJ72" s="154"/>
      <c r="BK72" s="154"/>
      <c r="BL72" s="154"/>
      <c r="BM72" s="154"/>
      <c r="BN72" s="154"/>
      <c r="BO72" s="154"/>
      <c r="BP72" s="154"/>
      <c r="BQ72" s="154"/>
      <c r="BR72" s="154"/>
      <c r="BS72" s="154"/>
      <c r="BT72" s="154"/>
      <c r="BU72" s="161"/>
      <c r="BV72" s="155"/>
    </row>
    <row r="73" spans="2:74" ht="12.75" customHeight="1" x14ac:dyDescent="0.2">
      <c r="B73" s="172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583"/>
      <c r="T73" s="1584"/>
      <c r="U73" s="1584"/>
      <c r="V73" s="1584"/>
      <c r="W73" s="1584"/>
      <c r="X73" s="1584"/>
      <c r="Y73" s="1584"/>
      <c r="Z73" s="1584"/>
      <c r="AA73" s="1584"/>
      <c r="AB73" s="1584"/>
      <c r="AC73" s="1584"/>
      <c r="AD73" s="1584"/>
      <c r="AE73" s="1584"/>
      <c r="AF73" s="1584"/>
      <c r="AG73" s="1584"/>
      <c r="AH73" s="1584"/>
      <c r="AI73" s="1584"/>
      <c r="AJ73" s="1584"/>
      <c r="AK73" s="1584"/>
      <c r="AL73" s="1584"/>
      <c r="AM73" s="1584"/>
      <c r="AN73" s="1584"/>
      <c r="AO73" s="1584"/>
      <c r="AP73" s="1584"/>
      <c r="AQ73" s="1584"/>
      <c r="AR73" s="1584"/>
      <c r="AS73" s="1584"/>
      <c r="AT73" s="1584"/>
      <c r="AU73" s="1584"/>
      <c r="AV73" s="1584"/>
      <c r="AW73" s="1584"/>
      <c r="AX73" s="1584"/>
      <c r="AY73" s="1584"/>
      <c r="AZ73" s="1584"/>
      <c r="BA73" s="1584"/>
      <c r="BB73" s="1584"/>
      <c r="BC73" s="1584"/>
      <c r="BD73" s="1584"/>
      <c r="BE73" s="1584"/>
      <c r="BF73" s="1584"/>
      <c r="BG73" s="1584"/>
      <c r="BH73" s="1584"/>
      <c r="BI73" s="1584"/>
      <c r="BJ73" s="1584"/>
      <c r="BK73" s="1584"/>
      <c r="BL73" s="1584"/>
      <c r="BM73" s="1584"/>
      <c r="BN73" s="1584"/>
      <c r="BO73" s="1584"/>
      <c r="BP73" s="1584"/>
      <c r="BQ73" s="1584"/>
      <c r="BR73" s="1584"/>
      <c r="BS73" s="1585"/>
      <c r="BT73" s="154"/>
      <c r="BU73" s="161"/>
      <c r="BV73" s="155"/>
    </row>
    <row r="74" spans="2:74" ht="7.5" customHeight="1" x14ac:dyDescent="0.2">
      <c r="B74" s="172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8"/>
      <c r="N74" s="198"/>
      <c r="O74" s="198"/>
      <c r="P74" s="198"/>
      <c r="Q74" s="198"/>
      <c r="R74" s="198"/>
      <c r="S74" s="155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73"/>
      <c r="AO74" s="173"/>
      <c r="AP74" s="173"/>
      <c r="AQ74" s="173"/>
      <c r="AR74" s="173"/>
      <c r="AS74" s="173"/>
      <c r="AT74" s="173"/>
      <c r="AU74" s="173"/>
      <c r="AV74" s="173"/>
      <c r="AW74" s="173"/>
      <c r="AX74" s="173"/>
      <c r="AY74" s="173"/>
      <c r="AZ74" s="173"/>
      <c r="BA74" s="173"/>
      <c r="BB74" s="173"/>
      <c r="BC74" s="173"/>
      <c r="BD74" s="173"/>
      <c r="BE74" s="173"/>
      <c r="BF74" s="173"/>
      <c r="BG74" s="173"/>
      <c r="BH74" s="173"/>
      <c r="BI74" s="173"/>
      <c r="BJ74" s="173"/>
      <c r="BK74" s="173"/>
      <c r="BL74" s="173"/>
      <c r="BM74" s="173"/>
      <c r="BN74" s="173"/>
      <c r="BO74" s="173"/>
      <c r="BP74" s="173"/>
      <c r="BQ74" s="173"/>
      <c r="BR74" s="173"/>
      <c r="BS74" s="173"/>
      <c r="BT74" s="173"/>
      <c r="BU74" s="161"/>
      <c r="BV74" s="155"/>
    </row>
    <row r="75" spans="2:74" x14ac:dyDescent="0.2">
      <c r="B75" s="172"/>
      <c r="C75" s="1604" t="s">
        <v>240</v>
      </c>
      <c r="D75" s="1604"/>
      <c r="E75" s="1604"/>
      <c r="F75" s="1604"/>
      <c r="G75" s="1604"/>
      <c r="H75" s="1604"/>
      <c r="I75" s="1604"/>
      <c r="J75" s="1604"/>
      <c r="K75" s="1604"/>
      <c r="L75" s="1604"/>
      <c r="M75" s="1604"/>
      <c r="N75" s="1604"/>
      <c r="O75" s="1604"/>
      <c r="P75" s="1604"/>
      <c r="Q75" s="1604"/>
      <c r="R75" s="1605"/>
      <c r="S75" s="1583"/>
      <c r="T75" s="1584"/>
      <c r="U75" s="1584"/>
      <c r="V75" s="1584"/>
      <c r="W75" s="1584"/>
      <c r="X75" s="1584"/>
      <c r="Y75" s="1584"/>
      <c r="Z75" s="1584"/>
      <c r="AA75" s="1584"/>
      <c r="AB75" s="1585"/>
      <c r="AC75" s="1567"/>
      <c r="AD75" s="1567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154"/>
      <c r="BI75" s="154"/>
      <c r="BJ75" s="154"/>
      <c r="BK75" s="154"/>
      <c r="BL75" s="154"/>
      <c r="BM75" s="154"/>
      <c r="BN75" s="154"/>
      <c r="BO75" s="154"/>
      <c r="BP75" s="154"/>
      <c r="BQ75" s="154"/>
      <c r="BR75" s="154"/>
      <c r="BS75" s="154"/>
      <c r="BT75" s="154"/>
      <c r="BU75" s="161"/>
      <c r="BV75" s="155"/>
    </row>
    <row r="76" spans="2:74" ht="7.5" customHeight="1" x14ac:dyDescent="0.2">
      <c r="B76" s="168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69"/>
      <c r="BV76" s="155"/>
    </row>
    <row r="77" spans="2:74" ht="9.75" customHeight="1" x14ac:dyDescent="0.2">
      <c r="B77" s="155"/>
      <c r="C77" s="154"/>
      <c r="D77" s="1555" t="s">
        <v>241</v>
      </c>
      <c r="E77" s="1555"/>
      <c r="F77" s="1555"/>
      <c r="G77" s="1555"/>
      <c r="H77" s="1555"/>
      <c r="I77" s="1555"/>
      <c r="J77" s="1555"/>
      <c r="K77" s="1555"/>
      <c r="L77" s="1555"/>
      <c r="M77" s="1555"/>
      <c r="N77" s="1555"/>
      <c r="O77" s="1555"/>
      <c r="P77" s="1555"/>
      <c r="Q77" s="1555"/>
      <c r="R77" s="1555"/>
      <c r="S77" s="1555"/>
      <c r="T77" s="1555"/>
      <c r="U77" s="1555"/>
      <c r="V77" s="1555"/>
      <c r="W77" s="1555"/>
      <c r="X77" s="1555"/>
      <c r="Y77" s="1555"/>
      <c r="Z77" s="1555"/>
      <c r="AA77" s="1555"/>
      <c r="AB77" s="1555"/>
      <c r="AC77" s="1555"/>
      <c r="AD77" s="1555"/>
      <c r="AE77" s="1555"/>
      <c r="AF77" s="1555"/>
      <c r="AG77" s="1555"/>
      <c r="AH77" s="1555"/>
      <c r="AI77" s="1555"/>
      <c r="AJ77" s="1555"/>
      <c r="AK77" s="1555"/>
      <c r="AL77" s="1555"/>
      <c r="AM77" s="1555"/>
      <c r="AN77" s="1555"/>
      <c r="AO77" s="1555"/>
      <c r="AP77" s="1555"/>
      <c r="AQ77" s="155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  <c r="BI77" s="1679" t="s">
        <v>242</v>
      </c>
      <c r="BJ77" s="1679"/>
      <c r="BK77" s="1679"/>
      <c r="BL77" s="1679"/>
      <c r="BM77" s="1679"/>
      <c r="BN77" s="1679"/>
      <c r="BO77" s="1679"/>
      <c r="BP77" s="1679"/>
      <c r="BQ77" s="1679"/>
      <c r="BR77" s="1679"/>
      <c r="BS77" s="1679"/>
      <c r="BT77" s="1679"/>
      <c r="BU77" s="1679"/>
      <c r="BV77" s="155"/>
    </row>
    <row r="78" spans="2:74" ht="9.75" customHeight="1" x14ac:dyDescent="0.2">
      <c r="B78" s="155"/>
      <c r="C78" s="154"/>
      <c r="D78" s="1555" t="s">
        <v>243</v>
      </c>
      <c r="E78" s="1555"/>
      <c r="F78" s="1555"/>
      <c r="G78" s="1555"/>
      <c r="H78" s="1555"/>
      <c r="I78" s="1555"/>
      <c r="J78" s="1555"/>
      <c r="K78" s="1555"/>
      <c r="L78" s="1555"/>
      <c r="M78" s="1555"/>
      <c r="N78" s="1555"/>
      <c r="O78" s="1555"/>
      <c r="P78" s="1555"/>
      <c r="Q78" s="1555"/>
      <c r="R78" s="1555"/>
      <c r="S78" s="1555"/>
      <c r="T78" s="1555"/>
      <c r="U78" s="1555"/>
      <c r="V78" s="1555"/>
      <c r="W78" s="1555"/>
      <c r="X78" s="1555"/>
      <c r="Y78" s="1555"/>
      <c r="Z78" s="1555"/>
      <c r="AA78" s="1555"/>
      <c r="AB78" s="1555"/>
      <c r="AC78" s="1555"/>
      <c r="AD78" s="1555"/>
      <c r="AE78" s="1555"/>
      <c r="AF78" s="1555"/>
      <c r="AG78" s="1555"/>
      <c r="AH78" s="1555"/>
      <c r="AI78" s="1555"/>
      <c r="AJ78" s="1555"/>
      <c r="AK78" s="1555"/>
      <c r="AL78" s="1555"/>
      <c r="AM78" s="1555"/>
      <c r="AN78" s="1555"/>
      <c r="AO78" s="1555"/>
      <c r="AP78" s="1555"/>
      <c r="AQ78" s="1555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4"/>
      <c r="BL78" s="154"/>
      <c r="BM78" s="154"/>
      <c r="BN78" s="154"/>
      <c r="BO78" s="154"/>
      <c r="BP78" s="154"/>
      <c r="BQ78" s="154"/>
      <c r="BR78" s="154"/>
      <c r="BS78" s="154"/>
      <c r="BT78" s="154"/>
      <c r="BU78" s="155"/>
      <c r="BV78" s="155"/>
    </row>
    <row r="79" spans="2:74" ht="9.75" customHeight="1" x14ac:dyDescent="0.2">
      <c r="B79" s="155"/>
      <c r="C79" s="154"/>
      <c r="D79" s="1555" t="s">
        <v>244</v>
      </c>
      <c r="E79" s="1555"/>
      <c r="F79" s="1555"/>
      <c r="G79" s="1555"/>
      <c r="H79" s="1555"/>
      <c r="I79" s="1555"/>
      <c r="J79" s="1555"/>
      <c r="K79" s="1555"/>
      <c r="L79" s="1555"/>
      <c r="M79" s="1555"/>
      <c r="N79" s="1555"/>
      <c r="O79" s="1555"/>
      <c r="P79" s="1555"/>
      <c r="Q79" s="1555"/>
      <c r="R79" s="1555"/>
      <c r="S79" s="1555"/>
      <c r="T79" s="1555"/>
      <c r="U79" s="1555"/>
      <c r="V79" s="1555"/>
      <c r="W79" s="1555"/>
      <c r="X79" s="1555"/>
      <c r="Y79" s="1555"/>
      <c r="Z79" s="1555"/>
      <c r="AA79" s="1555"/>
      <c r="AB79" s="1555"/>
      <c r="AC79" s="1555"/>
      <c r="AD79" s="1555"/>
      <c r="AE79" s="1555"/>
      <c r="AF79" s="1555"/>
      <c r="AG79" s="1555"/>
      <c r="AH79" s="1555"/>
      <c r="AI79" s="1555"/>
      <c r="AJ79" s="1555"/>
      <c r="AK79" s="1555"/>
      <c r="AL79" s="1555"/>
      <c r="AM79" s="1555"/>
      <c r="AN79" s="1555"/>
      <c r="AO79" s="1555"/>
      <c r="AP79" s="1555"/>
      <c r="AQ79" s="1555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4"/>
      <c r="BT79" s="154"/>
      <c r="BU79" s="154"/>
      <c r="BV79" s="155"/>
    </row>
    <row r="80" spans="2:74" ht="7.5" customHeight="1" x14ac:dyDescent="0.2">
      <c r="B80" s="159"/>
      <c r="C80" s="159"/>
      <c r="D80" s="159"/>
      <c r="E80" s="159"/>
      <c r="F80" s="159"/>
      <c r="G80" s="159"/>
      <c r="H80" s="1229" t="s">
        <v>245</v>
      </c>
      <c r="I80" s="1229"/>
      <c r="J80" s="1229"/>
      <c r="K80" s="1229"/>
      <c r="L80" s="1229"/>
      <c r="M80" s="1229"/>
      <c r="N80" s="1229"/>
      <c r="O80" s="1229"/>
      <c r="P80" s="1229"/>
      <c r="Q80" s="1229"/>
      <c r="R80" s="1229"/>
      <c r="S80" s="1229"/>
      <c r="T80" s="1229"/>
      <c r="U80" s="1229"/>
      <c r="V80" s="1229"/>
      <c r="W80" s="1229"/>
      <c r="X80" s="1229"/>
      <c r="Y80" s="1229"/>
      <c r="Z80" s="1229"/>
      <c r="AA80" s="1229"/>
      <c r="AB80" s="1229"/>
      <c r="AC80" s="1229"/>
      <c r="AD80" s="1229"/>
      <c r="AE80" s="1229"/>
      <c r="AF80" s="1229"/>
      <c r="AG80" s="1229"/>
      <c r="AH80" s="1229"/>
      <c r="AI80" s="1229"/>
      <c r="AJ80" s="1229"/>
      <c r="AK80" s="1229"/>
      <c r="AL80" s="1229"/>
      <c r="AM80" s="1229"/>
      <c r="AN80" s="1229"/>
      <c r="AO80" s="1229"/>
      <c r="AP80" s="1229"/>
      <c r="AQ80" s="1229"/>
      <c r="AR80" s="1229"/>
      <c r="AS80" s="1229"/>
      <c r="AT80" s="1229"/>
      <c r="AU80" s="1229"/>
      <c r="AV80" s="1229"/>
      <c r="AW80" s="159"/>
      <c r="AX80" s="159"/>
      <c r="AY80" s="159"/>
      <c r="AZ80" s="159"/>
      <c r="BA80" s="159"/>
      <c r="BB80" s="159"/>
      <c r="BC80" s="154"/>
      <c r="BD80" s="159"/>
      <c r="BE80" s="159"/>
      <c r="BF80" s="1654" t="s">
        <v>246</v>
      </c>
      <c r="BG80" s="1567"/>
      <c r="BH80" s="1567"/>
      <c r="BI80" s="1567"/>
      <c r="BJ80" s="1567"/>
      <c r="BK80" s="1567"/>
      <c r="BL80" s="1567"/>
      <c r="BM80" s="1567"/>
      <c r="BN80" s="1567"/>
      <c r="BO80" s="1567"/>
      <c r="BP80" s="1567"/>
      <c r="BQ80" s="1567"/>
      <c r="BR80" s="1567"/>
      <c r="BS80" s="1567"/>
      <c r="BT80" s="1567"/>
      <c r="BU80" s="159"/>
      <c r="BV80" s="155"/>
    </row>
    <row r="81" spans="2:74" ht="7.5" customHeight="1" x14ac:dyDescent="0.2">
      <c r="B81" s="170"/>
      <c r="C81" s="199"/>
      <c r="D81" s="154"/>
      <c r="E81" s="154"/>
      <c r="F81" s="154"/>
      <c r="G81" s="154"/>
      <c r="H81" s="1229"/>
      <c r="I81" s="1229"/>
      <c r="J81" s="1229"/>
      <c r="K81" s="1229"/>
      <c r="L81" s="1229"/>
      <c r="M81" s="1229"/>
      <c r="N81" s="1229"/>
      <c r="O81" s="1229"/>
      <c r="P81" s="1229"/>
      <c r="Q81" s="1229"/>
      <c r="R81" s="1229"/>
      <c r="S81" s="1229"/>
      <c r="T81" s="1229"/>
      <c r="U81" s="1229"/>
      <c r="V81" s="1229"/>
      <c r="W81" s="1229"/>
      <c r="X81" s="1229"/>
      <c r="Y81" s="1229"/>
      <c r="Z81" s="1229"/>
      <c r="AA81" s="1229"/>
      <c r="AB81" s="1229"/>
      <c r="AC81" s="1229"/>
      <c r="AD81" s="1229"/>
      <c r="AE81" s="1229"/>
      <c r="AF81" s="1229"/>
      <c r="AG81" s="1229"/>
      <c r="AH81" s="1229"/>
      <c r="AI81" s="1229"/>
      <c r="AJ81" s="1229"/>
      <c r="AK81" s="1229"/>
      <c r="AL81" s="1229"/>
      <c r="AM81" s="1229"/>
      <c r="AN81" s="1229"/>
      <c r="AO81" s="1229"/>
      <c r="AP81" s="1229"/>
      <c r="AQ81" s="1229"/>
      <c r="AR81" s="1229"/>
      <c r="AS81" s="1229"/>
      <c r="AT81" s="1229"/>
      <c r="AU81" s="1229"/>
      <c r="AV81" s="1229"/>
      <c r="AW81" s="155"/>
      <c r="AX81" s="155"/>
      <c r="AY81" s="154"/>
      <c r="AZ81" s="154"/>
      <c r="BA81" s="154"/>
      <c r="BB81" s="171"/>
      <c r="BC81" s="154"/>
      <c r="BD81" s="170"/>
      <c r="BE81" s="199"/>
      <c r="BF81" s="1567"/>
      <c r="BG81" s="1567"/>
      <c r="BH81" s="1567"/>
      <c r="BI81" s="1567"/>
      <c r="BJ81" s="1567"/>
      <c r="BK81" s="1567"/>
      <c r="BL81" s="1567"/>
      <c r="BM81" s="1567"/>
      <c r="BN81" s="1567"/>
      <c r="BO81" s="1567"/>
      <c r="BP81" s="1567"/>
      <c r="BQ81" s="1567"/>
      <c r="BR81" s="1567"/>
      <c r="BS81" s="1567"/>
      <c r="BT81" s="1567"/>
      <c r="BU81" s="171"/>
      <c r="BV81" s="154"/>
    </row>
    <row r="82" spans="2:74" x14ac:dyDescent="0.2">
      <c r="B82" s="172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61"/>
      <c r="BC82" s="154"/>
      <c r="BD82" s="172"/>
      <c r="BE82" s="1665" t="s">
        <v>247</v>
      </c>
      <c r="BF82" s="1665"/>
      <c r="BG82" s="1665"/>
      <c r="BH82" s="1665"/>
      <c r="BI82" s="1665"/>
      <c r="BJ82" s="1665"/>
      <c r="BK82" s="1665"/>
      <c r="BL82" s="1665"/>
      <c r="BM82" s="1665"/>
      <c r="BN82" s="1665"/>
      <c r="BO82" s="1665"/>
      <c r="BP82" s="1665"/>
      <c r="BQ82" s="1665"/>
      <c r="BR82" s="1665"/>
      <c r="BS82" s="1665"/>
      <c r="BT82" s="1665"/>
      <c r="BU82" s="161"/>
      <c r="BV82" s="154"/>
    </row>
    <row r="83" spans="2:74" x14ac:dyDescent="0.2">
      <c r="B83" s="168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69"/>
      <c r="BC83" s="154"/>
      <c r="BD83" s="168"/>
      <c r="BE83" s="1655"/>
      <c r="BF83" s="1655"/>
      <c r="BG83" s="1655"/>
      <c r="BH83" s="1655"/>
      <c r="BI83" s="1655"/>
      <c r="BJ83" s="1655"/>
      <c r="BK83" s="1655"/>
      <c r="BL83" s="1655"/>
      <c r="BM83" s="1655"/>
      <c r="BN83" s="1655"/>
      <c r="BO83" s="1655"/>
      <c r="BP83" s="1655"/>
      <c r="BQ83" s="1655"/>
      <c r="BR83" s="1655"/>
      <c r="BS83" s="1655"/>
      <c r="BT83" s="1655"/>
      <c r="BU83" s="169"/>
      <c r="BV83" s="154"/>
    </row>
    <row r="84" spans="2:74" ht="7.5" customHeight="1" x14ac:dyDescent="0.2">
      <c r="B84" s="155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  <c r="BU84" s="154"/>
      <c r="BV84" s="154"/>
    </row>
    <row r="85" spans="2:74" ht="9" customHeight="1" x14ac:dyDescent="0.2">
      <c r="B85" s="1606" t="s">
        <v>248</v>
      </c>
      <c r="C85" s="1607"/>
      <c r="D85" s="154"/>
      <c r="E85" s="1608" t="s">
        <v>249</v>
      </c>
      <c r="F85" s="1609"/>
      <c r="G85" s="1609"/>
      <c r="H85" s="1609"/>
      <c r="I85" s="1609"/>
      <c r="J85" s="1609"/>
      <c r="K85" s="1609"/>
      <c r="L85" s="1609"/>
      <c r="M85" s="1609"/>
      <c r="N85" s="1609"/>
      <c r="O85" s="1609"/>
      <c r="P85" s="1609"/>
      <c r="Q85" s="1609"/>
      <c r="R85" s="1609"/>
      <c r="S85" s="1609"/>
      <c r="T85" s="1609"/>
      <c r="U85" s="1609"/>
      <c r="V85" s="1609"/>
      <c r="W85" s="1609"/>
      <c r="X85" s="1609"/>
      <c r="Y85" s="1610"/>
      <c r="Z85" s="200"/>
      <c r="AA85" s="1608" t="s">
        <v>250</v>
      </c>
      <c r="AB85" s="1609"/>
      <c r="AC85" s="1609"/>
      <c r="AD85" s="1609"/>
      <c r="AE85" s="1609"/>
      <c r="AF85" s="1609"/>
      <c r="AG85" s="1609"/>
      <c r="AH85" s="1609"/>
      <c r="AI85" s="1609"/>
      <c r="AJ85" s="1609"/>
      <c r="AK85" s="1609"/>
      <c r="AL85" s="1609"/>
      <c r="AM85" s="1610"/>
      <c r="AN85" s="201"/>
      <c r="AO85" s="1608" t="s">
        <v>251</v>
      </c>
      <c r="AP85" s="1609"/>
      <c r="AQ85" s="1609"/>
      <c r="AR85" s="1609"/>
      <c r="AS85" s="1609"/>
      <c r="AT85" s="1609"/>
      <c r="AU85" s="1609"/>
      <c r="AV85" s="1609"/>
      <c r="AW85" s="1609"/>
      <c r="AX85" s="1609"/>
      <c r="AY85" s="1609"/>
      <c r="AZ85" s="1609"/>
      <c r="BA85" s="1609"/>
      <c r="BB85" s="1610"/>
      <c r="BC85" s="154"/>
      <c r="BD85" s="1676" t="s">
        <v>252</v>
      </c>
      <c r="BE85" s="1677"/>
      <c r="BF85" s="1677"/>
      <c r="BG85" s="1677"/>
      <c r="BH85" s="1677"/>
      <c r="BI85" s="1677"/>
      <c r="BJ85" s="1677"/>
      <c r="BK85" s="1677"/>
      <c r="BL85" s="1677"/>
      <c r="BM85" s="1677"/>
      <c r="BN85" s="1677"/>
      <c r="BO85" s="1677"/>
      <c r="BP85" s="1677"/>
      <c r="BQ85" s="1677"/>
      <c r="BR85" s="1677"/>
      <c r="BS85" s="1677"/>
      <c r="BT85" s="1677"/>
      <c r="BU85" s="1678"/>
      <c r="BV85" s="154"/>
    </row>
    <row r="86" spans="2:74" ht="9" customHeight="1" x14ac:dyDescent="0.2">
      <c r="B86" s="1611" t="s">
        <v>253</v>
      </c>
      <c r="C86" s="1612"/>
      <c r="D86" s="154"/>
      <c r="E86" s="1594"/>
      <c r="F86" s="1595"/>
      <c r="G86" s="1595"/>
      <c r="H86" s="1595"/>
      <c r="I86" s="1595"/>
      <c r="J86" s="1595"/>
      <c r="K86" s="1595"/>
      <c r="L86" s="1595"/>
      <c r="M86" s="1595"/>
      <c r="N86" s="1595"/>
      <c r="O86" s="1595"/>
      <c r="P86" s="1595"/>
      <c r="Q86" s="1595"/>
      <c r="R86" s="1595"/>
      <c r="S86" s="1595"/>
      <c r="T86" s="1595"/>
      <c r="U86" s="1595"/>
      <c r="V86" s="1595"/>
      <c r="W86" s="1595"/>
      <c r="X86" s="1595"/>
      <c r="Y86" s="1596"/>
      <c r="Z86" s="200"/>
      <c r="AA86" s="1594"/>
      <c r="AB86" s="1595"/>
      <c r="AC86" s="1595"/>
      <c r="AD86" s="1595"/>
      <c r="AE86" s="1595"/>
      <c r="AF86" s="1595"/>
      <c r="AG86" s="1595"/>
      <c r="AH86" s="1595"/>
      <c r="AI86" s="1595"/>
      <c r="AJ86" s="1595"/>
      <c r="AK86" s="1595"/>
      <c r="AL86" s="1595"/>
      <c r="AM86" s="1596"/>
      <c r="AN86" s="201"/>
      <c r="AO86" s="1594"/>
      <c r="AP86" s="1595"/>
      <c r="AQ86" s="1595"/>
      <c r="AR86" s="1595"/>
      <c r="AS86" s="1595"/>
      <c r="AT86" s="1595"/>
      <c r="AU86" s="1595"/>
      <c r="AV86" s="1595"/>
      <c r="AW86" s="1595"/>
      <c r="AX86" s="1595"/>
      <c r="AY86" s="1595"/>
      <c r="AZ86" s="1595"/>
      <c r="BA86" s="1595"/>
      <c r="BB86" s="1596"/>
      <c r="BC86" s="154"/>
      <c r="BD86" s="1648"/>
      <c r="BE86" s="1649"/>
      <c r="BF86" s="1649"/>
      <c r="BG86" s="1649"/>
      <c r="BH86" s="1649"/>
      <c r="BI86" s="1649"/>
      <c r="BJ86" s="1649"/>
      <c r="BK86" s="1649"/>
      <c r="BL86" s="1649"/>
      <c r="BM86" s="1649"/>
      <c r="BN86" s="1649"/>
      <c r="BO86" s="1649"/>
      <c r="BP86" s="1649"/>
      <c r="BQ86" s="1649"/>
      <c r="BR86" s="1649"/>
      <c r="BS86" s="1649"/>
      <c r="BT86" s="1649"/>
      <c r="BU86" s="1650"/>
      <c r="BV86" s="154"/>
    </row>
    <row r="87" spans="2:74" ht="9" customHeight="1" x14ac:dyDescent="0.2">
      <c r="B87" s="1611" t="s">
        <v>254</v>
      </c>
      <c r="C87" s="1612"/>
      <c r="D87" s="154"/>
      <c r="E87" s="1594"/>
      <c r="F87" s="1595"/>
      <c r="G87" s="1595"/>
      <c r="H87" s="1595"/>
      <c r="I87" s="1595"/>
      <c r="J87" s="1595"/>
      <c r="K87" s="1595"/>
      <c r="L87" s="1595"/>
      <c r="M87" s="1595"/>
      <c r="N87" s="1595"/>
      <c r="O87" s="1595"/>
      <c r="P87" s="1595"/>
      <c r="Q87" s="1595"/>
      <c r="R87" s="1595"/>
      <c r="S87" s="1595"/>
      <c r="T87" s="1595"/>
      <c r="U87" s="1595"/>
      <c r="V87" s="1595"/>
      <c r="W87" s="1595"/>
      <c r="X87" s="1595"/>
      <c r="Y87" s="1596"/>
      <c r="Z87" s="200"/>
      <c r="AA87" s="1594"/>
      <c r="AB87" s="1595"/>
      <c r="AC87" s="1595"/>
      <c r="AD87" s="1595"/>
      <c r="AE87" s="1595"/>
      <c r="AF87" s="1595"/>
      <c r="AG87" s="1595"/>
      <c r="AH87" s="1595"/>
      <c r="AI87" s="1595"/>
      <c r="AJ87" s="1595"/>
      <c r="AK87" s="1595"/>
      <c r="AL87" s="1595"/>
      <c r="AM87" s="1596"/>
      <c r="AN87" s="201"/>
      <c r="AO87" s="902" t="s">
        <v>255</v>
      </c>
      <c r="AP87" s="903"/>
      <c r="AQ87" s="903"/>
      <c r="AR87" s="903"/>
      <c r="AS87" s="903"/>
      <c r="AT87" s="903"/>
      <c r="AU87" s="903"/>
      <c r="AV87" s="903"/>
      <c r="AW87" s="903"/>
      <c r="AX87" s="903"/>
      <c r="AY87" s="903"/>
      <c r="AZ87" s="903"/>
      <c r="BA87" s="903"/>
      <c r="BB87" s="904"/>
      <c r="BC87" s="154"/>
      <c r="BD87" s="1648"/>
      <c r="BE87" s="1649"/>
      <c r="BF87" s="1649"/>
      <c r="BG87" s="1649"/>
      <c r="BH87" s="1649"/>
      <c r="BI87" s="1649"/>
      <c r="BJ87" s="1649"/>
      <c r="BK87" s="1649"/>
      <c r="BL87" s="1649"/>
      <c r="BM87" s="1649"/>
      <c r="BN87" s="1649"/>
      <c r="BO87" s="1649"/>
      <c r="BP87" s="1649"/>
      <c r="BQ87" s="1649"/>
      <c r="BR87" s="1649"/>
      <c r="BS87" s="1649"/>
      <c r="BT87" s="1649"/>
      <c r="BU87" s="1650"/>
      <c r="BV87" s="154"/>
    </row>
    <row r="88" spans="2:74" ht="9" customHeight="1" x14ac:dyDescent="0.2">
      <c r="B88" s="1613" t="s">
        <v>256</v>
      </c>
      <c r="C88" s="1614"/>
      <c r="D88" s="154"/>
      <c r="E88" s="1597"/>
      <c r="F88" s="1598"/>
      <c r="G88" s="1598"/>
      <c r="H88" s="1598"/>
      <c r="I88" s="1598"/>
      <c r="J88" s="1598"/>
      <c r="K88" s="1598"/>
      <c r="L88" s="1598"/>
      <c r="M88" s="1598"/>
      <c r="N88" s="1598"/>
      <c r="O88" s="1598"/>
      <c r="P88" s="1598"/>
      <c r="Q88" s="1598"/>
      <c r="R88" s="1598"/>
      <c r="S88" s="1598"/>
      <c r="T88" s="1598"/>
      <c r="U88" s="1598"/>
      <c r="V88" s="1598"/>
      <c r="W88" s="1598"/>
      <c r="X88" s="1598"/>
      <c r="Y88" s="1599"/>
      <c r="Z88" s="200"/>
      <c r="AA88" s="1597"/>
      <c r="AB88" s="1598"/>
      <c r="AC88" s="1598"/>
      <c r="AD88" s="1598"/>
      <c r="AE88" s="1598"/>
      <c r="AF88" s="1598"/>
      <c r="AG88" s="1598"/>
      <c r="AH88" s="1598"/>
      <c r="AI88" s="1598"/>
      <c r="AJ88" s="1598"/>
      <c r="AK88" s="1598"/>
      <c r="AL88" s="1598"/>
      <c r="AM88" s="1599"/>
      <c r="AN88" s="201"/>
      <c r="AO88" s="1078"/>
      <c r="AP88" s="1076"/>
      <c r="AQ88" s="1076"/>
      <c r="AR88" s="1076"/>
      <c r="AS88" s="1076"/>
      <c r="AT88" s="1076"/>
      <c r="AU88" s="1076"/>
      <c r="AV88" s="1076"/>
      <c r="AW88" s="1076"/>
      <c r="AX88" s="1076"/>
      <c r="AY88" s="1076"/>
      <c r="AZ88" s="1076"/>
      <c r="BA88" s="1076"/>
      <c r="BB88" s="1076"/>
      <c r="BC88" s="207"/>
      <c r="BD88" s="1651"/>
      <c r="BE88" s="1652"/>
      <c r="BF88" s="1652"/>
      <c r="BG88" s="1652"/>
      <c r="BH88" s="1652"/>
      <c r="BI88" s="1652"/>
      <c r="BJ88" s="1652"/>
      <c r="BK88" s="1652"/>
      <c r="BL88" s="1652"/>
      <c r="BM88" s="1652"/>
      <c r="BN88" s="1652"/>
      <c r="BO88" s="1652"/>
      <c r="BP88" s="1652"/>
      <c r="BQ88" s="1652"/>
      <c r="BR88" s="1652"/>
      <c r="BS88" s="1652"/>
      <c r="BT88" s="1652"/>
      <c r="BU88" s="1653"/>
      <c r="BV88" s="154"/>
    </row>
    <row r="89" spans="2:74" ht="9.75" customHeight="1" x14ac:dyDescent="0.2">
      <c r="B89" s="208"/>
      <c r="C89" s="209"/>
      <c r="D89" s="154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  <c r="Z89" s="200"/>
      <c r="AA89" s="205"/>
      <c r="AB89" s="205"/>
      <c r="AC89" s="205"/>
      <c r="AD89" s="205"/>
      <c r="AE89" s="205"/>
      <c r="AF89" s="205"/>
      <c r="AG89" s="205"/>
      <c r="AH89" s="205"/>
      <c r="AI89" s="205"/>
      <c r="AJ89" s="205"/>
      <c r="AK89" s="205"/>
      <c r="AL89" s="205"/>
      <c r="AM89" s="205"/>
      <c r="AN89" s="201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72"/>
      <c r="BD89" s="202"/>
      <c r="BE89" s="203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4"/>
      <c r="BV89" s="154"/>
    </row>
    <row r="90" spans="2:74" x14ac:dyDescent="0.2">
      <c r="B90" s="172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4"/>
      <c r="AS90" s="154"/>
      <c r="AT90" s="154"/>
      <c r="AU90" s="154"/>
      <c r="AV90" s="154"/>
      <c r="AW90" s="154"/>
      <c r="AX90" s="154"/>
      <c r="AY90" s="154"/>
      <c r="AZ90" s="154"/>
      <c r="BA90" s="154"/>
      <c r="BB90" s="161"/>
      <c r="BC90" s="154"/>
      <c r="BD90" s="172"/>
      <c r="BE90" s="154"/>
      <c r="BF90" s="154"/>
      <c r="BG90" s="154"/>
      <c r="BH90" s="154"/>
      <c r="BI90" s="154"/>
      <c r="BJ90" s="154"/>
      <c r="BK90" s="154"/>
      <c r="BL90" s="154"/>
      <c r="BM90" s="154"/>
      <c r="BN90" s="154"/>
      <c r="BO90" s="154"/>
      <c r="BP90" s="154"/>
      <c r="BQ90" s="154"/>
      <c r="BR90" s="154"/>
      <c r="BS90" s="154"/>
      <c r="BT90" s="154"/>
      <c r="BU90" s="161"/>
      <c r="BV90" s="154"/>
    </row>
    <row r="91" spans="2:74" ht="11.25" customHeight="1" x14ac:dyDescent="0.2">
      <c r="B91" s="1593" t="s">
        <v>16</v>
      </c>
      <c r="C91" s="1591"/>
      <c r="D91" s="174"/>
      <c r="E91" s="1584"/>
      <c r="F91" s="1584"/>
      <c r="G91" s="1584"/>
      <c r="H91" s="1584"/>
      <c r="I91" s="1584"/>
      <c r="J91" s="1584"/>
      <c r="K91" s="1584"/>
      <c r="L91" s="1584"/>
      <c r="M91" s="1584"/>
      <c r="N91" s="1584"/>
      <c r="O91" s="1584"/>
      <c r="P91" s="1584"/>
      <c r="Q91" s="1584"/>
      <c r="R91" s="1584"/>
      <c r="S91" s="1584"/>
      <c r="T91" s="1584"/>
      <c r="U91" s="1584"/>
      <c r="V91" s="1584"/>
      <c r="W91" s="1584"/>
      <c r="X91" s="1584"/>
      <c r="Y91" s="1585"/>
      <c r="Z91" s="210"/>
      <c r="AA91" s="1583"/>
      <c r="AB91" s="1584"/>
      <c r="AC91" s="1584"/>
      <c r="AD91" s="1584"/>
      <c r="AE91" s="1584"/>
      <c r="AF91" s="1584"/>
      <c r="AG91" s="1584"/>
      <c r="AH91" s="1584"/>
      <c r="AI91" s="1584"/>
      <c r="AJ91" s="1584"/>
      <c r="AK91" s="1584"/>
      <c r="AL91" s="1584"/>
      <c r="AM91" s="1585"/>
      <c r="AN91" s="154"/>
      <c r="AO91" s="175"/>
      <c r="AP91" s="1586"/>
      <c r="AQ91" s="1580"/>
      <c r="AR91" s="1587"/>
      <c r="AS91" s="211"/>
      <c r="AT91" s="1586"/>
      <c r="AU91" s="1580"/>
      <c r="AV91" s="1587"/>
      <c r="AW91" s="211"/>
      <c r="AX91" s="1586"/>
      <c r="AY91" s="1580"/>
      <c r="AZ91" s="1580"/>
      <c r="BA91" s="1587"/>
      <c r="BB91" s="212"/>
      <c r="BC91" s="154"/>
      <c r="BD91" s="213"/>
      <c r="BE91" s="1569"/>
      <c r="BF91" s="1553"/>
      <c r="BG91" s="214"/>
      <c r="BH91" s="1567"/>
      <c r="BI91" s="1588"/>
      <c r="BJ91" s="214"/>
      <c r="BK91" s="1569"/>
      <c r="BL91" s="1553"/>
      <c r="BM91" s="214"/>
      <c r="BN91" s="1569"/>
      <c r="BO91" s="1552"/>
      <c r="BP91" s="1552"/>
      <c r="BQ91" s="1552"/>
      <c r="BR91" s="1552"/>
      <c r="BS91" s="1552"/>
      <c r="BT91" s="1552"/>
      <c r="BU91" s="215"/>
      <c r="BV91" s="154"/>
    </row>
    <row r="92" spans="2:74" ht="18.75" customHeight="1" x14ac:dyDescent="0.2">
      <c r="B92" s="172"/>
      <c r="C92" s="154"/>
      <c r="D92" s="154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  <c r="X92" s="306"/>
      <c r="Y92" s="306"/>
      <c r="Z92" s="154"/>
      <c r="AA92" s="306"/>
      <c r="AB92" s="306"/>
      <c r="AC92" s="306"/>
      <c r="AD92" s="306"/>
      <c r="AE92" s="306"/>
      <c r="AF92" s="306"/>
      <c r="AG92" s="306"/>
      <c r="AH92" s="306"/>
      <c r="AI92" s="306"/>
      <c r="AJ92" s="306"/>
      <c r="AK92" s="306"/>
      <c r="AL92" s="306"/>
      <c r="AM92" s="306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72"/>
      <c r="BD92" s="172"/>
      <c r="BE92" s="154"/>
      <c r="BF92" s="154"/>
      <c r="BG92" s="154"/>
      <c r="BH92" s="216"/>
      <c r="BI92" s="216"/>
      <c r="BJ92" s="154"/>
      <c r="BK92" s="154"/>
      <c r="BL92" s="154"/>
      <c r="BM92" s="154"/>
      <c r="BN92" s="154"/>
      <c r="BO92" s="154"/>
      <c r="BP92" s="154"/>
      <c r="BQ92" s="154"/>
      <c r="BR92" s="154"/>
      <c r="BS92" s="154"/>
      <c r="BT92" s="154"/>
      <c r="BU92" s="161"/>
      <c r="BV92" s="154"/>
    </row>
    <row r="93" spans="2:74" x14ac:dyDescent="0.2">
      <c r="B93" s="1593" t="s">
        <v>16</v>
      </c>
      <c r="C93" s="1591"/>
      <c r="D93" s="174"/>
      <c r="E93" s="1584"/>
      <c r="F93" s="1584"/>
      <c r="G93" s="1584"/>
      <c r="H93" s="1584"/>
      <c r="I93" s="1584"/>
      <c r="J93" s="1584"/>
      <c r="K93" s="1584"/>
      <c r="L93" s="1584"/>
      <c r="M93" s="1584"/>
      <c r="N93" s="1584"/>
      <c r="O93" s="1584"/>
      <c r="P93" s="1584"/>
      <c r="Q93" s="1584"/>
      <c r="R93" s="1584"/>
      <c r="S93" s="1584"/>
      <c r="T93" s="1584"/>
      <c r="U93" s="1584"/>
      <c r="V93" s="1584"/>
      <c r="W93" s="1584"/>
      <c r="X93" s="1584"/>
      <c r="Y93" s="1585"/>
      <c r="Z93" s="210"/>
      <c r="AA93" s="1583"/>
      <c r="AB93" s="1584"/>
      <c r="AC93" s="1584"/>
      <c r="AD93" s="1584"/>
      <c r="AE93" s="1584"/>
      <c r="AF93" s="1584"/>
      <c r="AG93" s="1584"/>
      <c r="AH93" s="1584"/>
      <c r="AI93" s="1584"/>
      <c r="AJ93" s="1584"/>
      <c r="AK93" s="1584"/>
      <c r="AL93" s="1584"/>
      <c r="AM93" s="1585"/>
      <c r="AN93" s="154"/>
      <c r="AO93" s="176"/>
      <c r="AP93" s="1586"/>
      <c r="AQ93" s="1580"/>
      <c r="AR93" s="1587"/>
      <c r="AS93" s="211"/>
      <c r="AT93" s="1590"/>
      <c r="AU93" s="1591"/>
      <c r="AV93" s="1592"/>
      <c r="AW93" s="194"/>
      <c r="AX93" s="1590"/>
      <c r="AY93" s="1591"/>
      <c r="AZ93" s="1591"/>
      <c r="BA93" s="1592"/>
      <c r="BB93" s="212"/>
      <c r="BC93" s="172"/>
      <c r="BD93" s="217"/>
      <c r="BE93" s="1569"/>
      <c r="BF93" s="1553"/>
      <c r="BG93" s="214"/>
      <c r="BH93" s="1569"/>
      <c r="BI93" s="1553"/>
      <c r="BJ93" s="214"/>
      <c r="BK93" s="1566"/>
      <c r="BL93" s="1588"/>
      <c r="BM93" s="214"/>
      <c r="BN93" s="1569"/>
      <c r="BO93" s="1552"/>
      <c r="BP93" s="1552"/>
      <c r="BQ93" s="1552"/>
      <c r="BR93" s="1552"/>
      <c r="BS93" s="1552"/>
      <c r="BT93" s="1552"/>
      <c r="BU93" s="215"/>
      <c r="BV93" s="154"/>
    </row>
    <row r="94" spans="2:74" ht="18.75" customHeight="1" x14ac:dyDescent="0.2">
      <c r="B94" s="172"/>
      <c r="C94" s="154"/>
      <c r="D94" s="154"/>
      <c r="E94" s="306"/>
      <c r="F94" s="306"/>
      <c r="G94" s="306"/>
      <c r="H94" s="306"/>
      <c r="I94" s="306"/>
      <c r="J94" s="306"/>
      <c r="K94" s="306"/>
      <c r="L94" s="306"/>
      <c r="M94" s="306"/>
      <c r="N94" s="306"/>
      <c r="O94" s="306"/>
      <c r="P94" s="306"/>
      <c r="Q94" s="306"/>
      <c r="R94" s="306"/>
      <c r="S94" s="306"/>
      <c r="T94" s="306"/>
      <c r="U94" s="306"/>
      <c r="V94" s="306"/>
      <c r="W94" s="306"/>
      <c r="X94" s="306"/>
      <c r="Y94" s="306"/>
      <c r="Z94" s="154"/>
      <c r="AA94" s="306"/>
      <c r="AB94" s="306"/>
      <c r="AC94" s="306"/>
      <c r="AD94" s="306"/>
      <c r="AE94" s="306"/>
      <c r="AF94" s="306"/>
      <c r="AG94" s="306"/>
      <c r="AH94" s="306"/>
      <c r="AI94" s="306"/>
      <c r="AJ94" s="306"/>
      <c r="AK94" s="306"/>
      <c r="AL94" s="306"/>
      <c r="AM94" s="306"/>
      <c r="AN94" s="154"/>
      <c r="AO94" s="154"/>
      <c r="AP94" s="154"/>
      <c r="AQ94" s="154"/>
      <c r="AR94" s="154"/>
      <c r="AS94" s="154"/>
      <c r="AT94" s="216"/>
      <c r="AU94" s="216"/>
      <c r="AV94" s="216"/>
      <c r="AW94" s="154"/>
      <c r="AX94" s="216"/>
      <c r="AY94" s="216"/>
      <c r="AZ94" s="216"/>
      <c r="BA94" s="216"/>
      <c r="BB94" s="161"/>
      <c r="BC94" s="154"/>
      <c r="BD94" s="172"/>
      <c r="BE94" s="154"/>
      <c r="BF94" s="154"/>
      <c r="BG94" s="154"/>
      <c r="BH94" s="154"/>
      <c r="BI94" s="154"/>
      <c r="BJ94" s="154"/>
      <c r="BK94" s="216"/>
      <c r="BL94" s="216"/>
      <c r="BM94" s="154"/>
      <c r="BN94" s="154"/>
      <c r="BO94" s="154"/>
      <c r="BP94" s="154"/>
      <c r="BQ94" s="154"/>
      <c r="BR94" s="154"/>
      <c r="BS94" s="154"/>
      <c r="BT94" s="154"/>
      <c r="BU94" s="161"/>
      <c r="BV94" s="154"/>
    </row>
    <row r="95" spans="2:74" x14ac:dyDescent="0.2">
      <c r="B95" s="1593" t="s">
        <v>208</v>
      </c>
      <c r="C95" s="1591"/>
      <c r="D95" s="174"/>
      <c r="E95" s="1584"/>
      <c r="F95" s="1584"/>
      <c r="G95" s="1584"/>
      <c r="H95" s="1584"/>
      <c r="I95" s="1584"/>
      <c r="J95" s="1584"/>
      <c r="K95" s="1584"/>
      <c r="L95" s="1584"/>
      <c r="M95" s="1584"/>
      <c r="N95" s="1584"/>
      <c r="O95" s="1584"/>
      <c r="P95" s="1584"/>
      <c r="Q95" s="1584"/>
      <c r="R95" s="1584"/>
      <c r="S95" s="1584"/>
      <c r="T95" s="1584"/>
      <c r="U95" s="1584"/>
      <c r="V95" s="1584"/>
      <c r="W95" s="1584"/>
      <c r="X95" s="1584"/>
      <c r="Y95" s="1585"/>
      <c r="Z95" s="210"/>
      <c r="AA95" s="1583"/>
      <c r="AB95" s="1584"/>
      <c r="AC95" s="1584"/>
      <c r="AD95" s="1584"/>
      <c r="AE95" s="1584"/>
      <c r="AF95" s="1584"/>
      <c r="AG95" s="1584"/>
      <c r="AH95" s="1584"/>
      <c r="AI95" s="1584"/>
      <c r="AJ95" s="1584"/>
      <c r="AK95" s="1584"/>
      <c r="AL95" s="1584"/>
      <c r="AM95" s="1585"/>
      <c r="AN95" s="154"/>
      <c r="AO95" s="175"/>
      <c r="AP95" s="1586"/>
      <c r="AQ95" s="1580"/>
      <c r="AR95" s="1587"/>
      <c r="AS95" s="211"/>
      <c r="AT95" s="1586"/>
      <c r="AU95" s="1580"/>
      <c r="AV95" s="1587"/>
      <c r="AW95" s="211"/>
      <c r="AX95" s="1586"/>
      <c r="AY95" s="1580"/>
      <c r="AZ95" s="1580"/>
      <c r="BA95" s="1587"/>
      <c r="BB95" s="212"/>
      <c r="BC95" s="154"/>
      <c r="BD95" s="217"/>
      <c r="BE95" s="1567"/>
      <c r="BF95" s="1588"/>
      <c r="BG95" s="214"/>
      <c r="BH95" s="1569"/>
      <c r="BI95" s="1553"/>
      <c r="BJ95" s="214"/>
      <c r="BK95" s="1569"/>
      <c r="BL95" s="1553"/>
      <c r="BM95" s="174"/>
      <c r="BN95" s="1569"/>
      <c r="BO95" s="1552"/>
      <c r="BP95" s="1552"/>
      <c r="BQ95" s="1552"/>
      <c r="BR95" s="1552"/>
      <c r="BS95" s="1552"/>
      <c r="BT95" s="1553"/>
      <c r="BU95" s="212"/>
      <c r="BV95" s="154"/>
    </row>
    <row r="96" spans="2:74" ht="18.75" customHeight="1" x14ac:dyDescent="0.2">
      <c r="B96" s="218"/>
      <c r="C96" s="219"/>
      <c r="D96" s="154"/>
      <c r="E96" s="306"/>
      <c r="F96" s="306"/>
      <c r="G96" s="306"/>
      <c r="H96" s="306"/>
      <c r="I96" s="306"/>
      <c r="J96" s="306"/>
      <c r="K96" s="306"/>
      <c r="L96" s="306"/>
      <c r="M96" s="306"/>
      <c r="N96" s="306"/>
      <c r="O96" s="306"/>
      <c r="P96" s="306"/>
      <c r="Q96" s="306"/>
      <c r="R96" s="306"/>
      <c r="S96" s="306"/>
      <c r="T96" s="306"/>
      <c r="U96" s="306"/>
      <c r="V96" s="306"/>
      <c r="W96" s="306"/>
      <c r="X96" s="306"/>
      <c r="Y96" s="306"/>
      <c r="Z96" s="154"/>
      <c r="AA96" s="306"/>
      <c r="AB96" s="306"/>
      <c r="AC96" s="306"/>
      <c r="AD96" s="306"/>
      <c r="AE96" s="306"/>
      <c r="AF96" s="306"/>
      <c r="AG96" s="306"/>
      <c r="AH96" s="306"/>
      <c r="AI96" s="306"/>
      <c r="AJ96" s="306"/>
      <c r="AK96" s="306"/>
      <c r="AL96" s="306"/>
      <c r="AM96" s="306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72"/>
      <c r="BD96" s="172"/>
      <c r="BE96" s="216"/>
      <c r="BF96" s="216"/>
      <c r="BG96" s="154"/>
      <c r="BH96" s="154"/>
      <c r="BI96" s="154"/>
      <c r="BJ96" s="154"/>
      <c r="BK96" s="154"/>
      <c r="BL96" s="154"/>
      <c r="BM96" s="154"/>
      <c r="BN96" s="154"/>
      <c r="BO96" s="154"/>
      <c r="BP96" s="154"/>
      <c r="BQ96" s="154"/>
      <c r="BR96" s="154"/>
      <c r="BS96" s="154"/>
      <c r="BT96" s="154"/>
      <c r="BU96" s="161"/>
      <c r="BV96" s="154"/>
    </row>
    <row r="97" spans="2:74" x14ac:dyDescent="0.2">
      <c r="B97" s="1593" t="s">
        <v>257</v>
      </c>
      <c r="C97" s="1591"/>
      <c r="D97" s="174"/>
      <c r="E97" s="1584"/>
      <c r="F97" s="1584"/>
      <c r="G97" s="1584"/>
      <c r="H97" s="1584"/>
      <c r="I97" s="1584"/>
      <c r="J97" s="1584"/>
      <c r="K97" s="1584"/>
      <c r="L97" s="1584"/>
      <c r="M97" s="1584"/>
      <c r="N97" s="1584"/>
      <c r="O97" s="1584"/>
      <c r="P97" s="1584"/>
      <c r="Q97" s="1584"/>
      <c r="R97" s="1584"/>
      <c r="S97" s="1584"/>
      <c r="T97" s="1584"/>
      <c r="U97" s="1584"/>
      <c r="V97" s="1584"/>
      <c r="W97" s="1584"/>
      <c r="X97" s="1584"/>
      <c r="Y97" s="1585"/>
      <c r="Z97" s="210"/>
      <c r="AA97" s="1583"/>
      <c r="AB97" s="1584"/>
      <c r="AC97" s="1584"/>
      <c r="AD97" s="1584"/>
      <c r="AE97" s="1584"/>
      <c r="AF97" s="1584"/>
      <c r="AG97" s="1584"/>
      <c r="AH97" s="1584"/>
      <c r="AI97" s="1584"/>
      <c r="AJ97" s="1584"/>
      <c r="AK97" s="1584"/>
      <c r="AL97" s="1584"/>
      <c r="AM97" s="1585"/>
      <c r="AN97" s="154"/>
      <c r="AO97" s="175"/>
      <c r="AP97" s="1586"/>
      <c r="AQ97" s="1580"/>
      <c r="AR97" s="1587"/>
      <c r="AS97" s="211"/>
      <c r="AT97" s="1586"/>
      <c r="AU97" s="1580"/>
      <c r="AV97" s="1587"/>
      <c r="AW97" s="211"/>
      <c r="AX97" s="1586"/>
      <c r="AY97" s="1580"/>
      <c r="AZ97" s="1580"/>
      <c r="BA97" s="1587"/>
      <c r="BB97" s="212"/>
      <c r="BC97" s="172"/>
      <c r="BD97" s="217"/>
      <c r="BE97" s="1566"/>
      <c r="BF97" s="1588"/>
      <c r="BG97" s="214"/>
      <c r="BH97" s="1569"/>
      <c r="BI97" s="1553"/>
      <c r="BJ97" s="214"/>
      <c r="BK97" s="1566"/>
      <c r="BL97" s="1588"/>
      <c r="BM97" s="214"/>
      <c r="BN97" s="1569"/>
      <c r="BO97" s="1552"/>
      <c r="BP97" s="1552"/>
      <c r="BQ97" s="1552"/>
      <c r="BR97" s="1552"/>
      <c r="BS97" s="1552"/>
      <c r="BT97" s="1552"/>
      <c r="BU97" s="215"/>
      <c r="BV97" s="154"/>
    </row>
    <row r="98" spans="2:74" ht="18.75" customHeight="1" x14ac:dyDescent="0.2">
      <c r="B98" s="218"/>
      <c r="C98" s="219"/>
      <c r="D98" s="154"/>
      <c r="E98" s="306"/>
      <c r="F98" s="306"/>
      <c r="G98" s="306"/>
      <c r="H98" s="306"/>
      <c r="I98" s="306"/>
      <c r="J98" s="306"/>
      <c r="K98" s="306"/>
      <c r="L98" s="306"/>
      <c r="M98" s="306"/>
      <c r="N98" s="306"/>
      <c r="O98" s="306"/>
      <c r="P98" s="306"/>
      <c r="Q98" s="306"/>
      <c r="R98" s="306"/>
      <c r="S98" s="306"/>
      <c r="T98" s="306"/>
      <c r="U98" s="306"/>
      <c r="V98" s="306"/>
      <c r="W98" s="306"/>
      <c r="X98" s="306"/>
      <c r="Y98" s="306"/>
      <c r="Z98" s="154"/>
      <c r="AA98" s="306"/>
      <c r="AB98" s="306"/>
      <c r="AC98" s="306"/>
      <c r="AD98" s="306"/>
      <c r="AE98" s="306"/>
      <c r="AF98" s="306"/>
      <c r="AG98" s="306"/>
      <c r="AH98" s="306"/>
      <c r="AI98" s="306"/>
      <c r="AJ98" s="306"/>
      <c r="AK98" s="306"/>
      <c r="AL98" s="306"/>
      <c r="AM98" s="306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72"/>
      <c r="BD98" s="172"/>
      <c r="BE98" s="216"/>
      <c r="BF98" s="216"/>
      <c r="BG98" s="154"/>
      <c r="BH98" s="154"/>
      <c r="BI98" s="154"/>
      <c r="BJ98" s="154"/>
      <c r="BK98" s="216"/>
      <c r="BL98" s="216"/>
      <c r="BM98" s="154"/>
      <c r="BN98" s="154"/>
      <c r="BO98" s="154"/>
      <c r="BP98" s="154"/>
      <c r="BQ98" s="154"/>
      <c r="BR98" s="154"/>
      <c r="BS98" s="154"/>
      <c r="BT98" s="154"/>
      <c r="BU98" s="161"/>
      <c r="BV98" s="154"/>
    </row>
    <row r="99" spans="2:74" x14ac:dyDescent="0.2">
      <c r="B99" s="1593" t="s">
        <v>258</v>
      </c>
      <c r="C99" s="1591"/>
      <c r="D99" s="174"/>
      <c r="E99" s="1584"/>
      <c r="F99" s="1584"/>
      <c r="G99" s="1584"/>
      <c r="H99" s="1584"/>
      <c r="I99" s="1584"/>
      <c r="J99" s="1584"/>
      <c r="K99" s="1584"/>
      <c r="L99" s="1584"/>
      <c r="M99" s="1584"/>
      <c r="N99" s="1584"/>
      <c r="O99" s="1584"/>
      <c r="P99" s="1584"/>
      <c r="Q99" s="1584"/>
      <c r="R99" s="1584"/>
      <c r="S99" s="1584"/>
      <c r="T99" s="1584"/>
      <c r="U99" s="1584"/>
      <c r="V99" s="1584"/>
      <c r="W99" s="1584"/>
      <c r="X99" s="1584"/>
      <c r="Y99" s="1585"/>
      <c r="Z99" s="210"/>
      <c r="AA99" s="1583"/>
      <c r="AB99" s="1584"/>
      <c r="AC99" s="1584"/>
      <c r="AD99" s="1584"/>
      <c r="AE99" s="1584"/>
      <c r="AF99" s="1584"/>
      <c r="AG99" s="1584"/>
      <c r="AH99" s="1584"/>
      <c r="AI99" s="1584"/>
      <c r="AJ99" s="1584"/>
      <c r="AK99" s="1584"/>
      <c r="AL99" s="1584"/>
      <c r="AM99" s="1585"/>
      <c r="AN99" s="154"/>
      <c r="AO99" s="175"/>
      <c r="AP99" s="1586"/>
      <c r="AQ99" s="1580"/>
      <c r="AR99" s="1587"/>
      <c r="AS99" s="211"/>
      <c r="AT99" s="1586"/>
      <c r="AU99" s="1580"/>
      <c r="AV99" s="1587"/>
      <c r="AW99" s="211"/>
      <c r="AX99" s="1586"/>
      <c r="AY99" s="1580"/>
      <c r="AZ99" s="1580"/>
      <c r="BA99" s="1587"/>
      <c r="BB99" s="212"/>
      <c r="BC99" s="172"/>
      <c r="BD99" s="172"/>
      <c r="BE99" s="1569"/>
      <c r="BF99" s="1553"/>
      <c r="BG99" s="154"/>
      <c r="BH99" s="1569"/>
      <c r="BI99" s="1553"/>
      <c r="BJ99" s="174"/>
      <c r="BK99" s="1566"/>
      <c r="BL99" s="1588"/>
      <c r="BM99" s="214"/>
      <c r="BN99" s="1569"/>
      <c r="BO99" s="1552"/>
      <c r="BP99" s="1552"/>
      <c r="BQ99" s="1552"/>
      <c r="BR99" s="1552"/>
      <c r="BS99" s="1552"/>
      <c r="BT99" s="1552"/>
      <c r="BU99" s="215"/>
      <c r="BV99" s="154"/>
    </row>
    <row r="100" spans="2:74" ht="18.75" customHeight="1" x14ac:dyDescent="0.2">
      <c r="B100" s="218"/>
      <c r="C100" s="219"/>
      <c r="D100" s="154"/>
      <c r="E100" s="306"/>
      <c r="F100" s="306"/>
      <c r="G100" s="306"/>
      <c r="H100" s="306"/>
      <c r="I100" s="306"/>
      <c r="J100" s="306"/>
      <c r="K100" s="306"/>
      <c r="L100" s="306"/>
      <c r="M100" s="306"/>
      <c r="N100" s="306"/>
      <c r="O100" s="306"/>
      <c r="P100" s="306"/>
      <c r="Q100" s="306"/>
      <c r="R100" s="306"/>
      <c r="S100" s="306"/>
      <c r="T100" s="306"/>
      <c r="U100" s="306"/>
      <c r="V100" s="306"/>
      <c r="W100" s="306"/>
      <c r="X100" s="306"/>
      <c r="Y100" s="306"/>
      <c r="Z100" s="154"/>
      <c r="AA100" s="306"/>
      <c r="AB100" s="306"/>
      <c r="AC100" s="306"/>
      <c r="AD100" s="306"/>
      <c r="AE100" s="306"/>
      <c r="AF100" s="306"/>
      <c r="AG100" s="306"/>
      <c r="AH100" s="306"/>
      <c r="AI100" s="306"/>
      <c r="AJ100" s="306"/>
      <c r="AK100" s="306"/>
      <c r="AL100" s="306"/>
      <c r="AM100" s="306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72"/>
      <c r="BD100" s="172"/>
      <c r="BE100" s="154"/>
      <c r="BF100" s="154"/>
      <c r="BG100" s="154"/>
      <c r="BH100" s="154"/>
      <c r="BI100" s="154"/>
      <c r="BJ100" s="154"/>
      <c r="BK100" s="216"/>
      <c r="BL100" s="216"/>
      <c r="BM100" s="154"/>
      <c r="BN100" s="154"/>
      <c r="BO100" s="154"/>
      <c r="BP100" s="154"/>
      <c r="BQ100" s="154"/>
      <c r="BR100" s="154"/>
      <c r="BS100" s="154"/>
      <c r="BT100" s="154"/>
      <c r="BU100" s="161"/>
      <c r="BV100" s="154"/>
    </row>
    <row r="101" spans="2:74" x14ac:dyDescent="0.2">
      <c r="B101" s="1593" t="s">
        <v>259</v>
      </c>
      <c r="C101" s="1591"/>
      <c r="D101" s="174"/>
      <c r="E101" s="1584"/>
      <c r="F101" s="1584"/>
      <c r="G101" s="1584"/>
      <c r="H101" s="1584"/>
      <c r="I101" s="1584"/>
      <c r="J101" s="1584"/>
      <c r="K101" s="1584"/>
      <c r="L101" s="1584"/>
      <c r="M101" s="1584"/>
      <c r="N101" s="1584"/>
      <c r="O101" s="1584"/>
      <c r="P101" s="1584"/>
      <c r="Q101" s="1584"/>
      <c r="R101" s="1584"/>
      <c r="S101" s="1584"/>
      <c r="T101" s="1584"/>
      <c r="U101" s="1584"/>
      <c r="V101" s="1584"/>
      <c r="W101" s="1584"/>
      <c r="X101" s="1584"/>
      <c r="Y101" s="1585"/>
      <c r="Z101" s="210"/>
      <c r="AA101" s="1583"/>
      <c r="AB101" s="1584"/>
      <c r="AC101" s="1584"/>
      <c r="AD101" s="1584"/>
      <c r="AE101" s="1584"/>
      <c r="AF101" s="1584"/>
      <c r="AG101" s="1584"/>
      <c r="AH101" s="1584"/>
      <c r="AI101" s="1584"/>
      <c r="AJ101" s="1584"/>
      <c r="AK101" s="1584"/>
      <c r="AL101" s="1584"/>
      <c r="AM101" s="1585"/>
      <c r="AN101" s="154"/>
      <c r="AO101" s="175"/>
      <c r="AP101" s="1586"/>
      <c r="AQ101" s="1580"/>
      <c r="AR101" s="1587"/>
      <c r="AS101" s="211"/>
      <c r="AT101" s="1586"/>
      <c r="AU101" s="1580"/>
      <c r="AV101" s="1587"/>
      <c r="AW101" s="211"/>
      <c r="AX101" s="1586"/>
      <c r="AY101" s="1580"/>
      <c r="AZ101" s="1580"/>
      <c r="BA101" s="1587"/>
      <c r="BB101" s="212"/>
      <c r="BC101" s="172"/>
      <c r="BD101" s="217"/>
      <c r="BE101" s="1567"/>
      <c r="BF101" s="1588"/>
      <c r="BG101" s="154"/>
      <c r="BH101" s="1569"/>
      <c r="BI101" s="1553"/>
      <c r="BJ101" s="174"/>
      <c r="BK101" s="1566"/>
      <c r="BL101" s="1588"/>
      <c r="BM101" s="214"/>
      <c r="BN101" s="1569"/>
      <c r="BO101" s="1552"/>
      <c r="BP101" s="1552"/>
      <c r="BQ101" s="1552"/>
      <c r="BR101" s="1552"/>
      <c r="BS101" s="1552"/>
      <c r="BT101" s="1553"/>
      <c r="BU101" s="212"/>
      <c r="BV101" s="154"/>
    </row>
    <row r="102" spans="2:74" ht="18.75" customHeight="1" x14ac:dyDescent="0.2">
      <c r="B102" s="218"/>
      <c r="C102" s="219"/>
      <c r="D102" s="154"/>
      <c r="E102" s="306"/>
      <c r="F102" s="306"/>
      <c r="G102" s="306"/>
      <c r="H102" s="306"/>
      <c r="I102" s="306"/>
      <c r="J102" s="306"/>
      <c r="K102" s="306"/>
      <c r="L102" s="306"/>
      <c r="M102" s="306"/>
      <c r="N102" s="306"/>
      <c r="O102" s="306"/>
      <c r="P102" s="306"/>
      <c r="Q102" s="306"/>
      <c r="R102" s="306"/>
      <c r="S102" s="306"/>
      <c r="T102" s="306"/>
      <c r="U102" s="306"/>
      <c r="V102" s="306"/>
      <c r="W102" s="306"/>
      <c r="X102" s="306"/>
      <c r="Y102" s="306"/>
      <c r="Z102" s="154"/>
      <c r="AA102" s="306"/>
      <c r="AB102" s="306"/>
      <c r="AC102" s="306"/>
      <c r="AD102" s="306"/>
      <c r="AE102" s="306"/>
      <c r="AF102" s="306"/>
      <c r="AG102" s="306"/>
      <c r="AH102" s="306"/>
      <c r="AI102" s="306"/>
      <c r="AJ102" s="306"/>
      <c r="AK102" s="306"/>
      <c r="AL102" s="306"/>
      <c r="AM102" s="306"/>
      <c r="AN102" s="154"/>
      <c r="AO102" s="154"/>
      <c r="AP102" s="154"/>
      <c r="AQ102" s="154"/>
      <c r="AR102" s="154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72"/>
      <c r="BD102" s="172"/>
      <c r="BE102" s="216"/>
      <c r="BF102" s="216"/>
      <c r="BG102" s="154"/>
      <c r="BH102" s="154"/>
      <c r="BI102" s="154"/>
      <c r="BJ102" s="154"/>
      <c r="BK102" s="216"/>
      <c r="BL102" s="216"/>
      <c r="BM102" s="154"/>
      <c r="BN102" s="154"/>
      <c r="BO102" s="154"/>
      <c r="BP102" s="154"/>
      <c r="BQ102" s="154"/>
      <c r="BR102" s="154"/>
      <c r="BS102" s="154"/>
      <c r="BT102" s="154"/>
      <c r="BU102" s="161"/>
      <c r="BV102" s="154"/>
    </row>
    <row r="103" spans="2:74" x14ac:dyDescent="0.2">
      <c r="B103" s="1593" t="s">
        <v>260</v>
      </c>
      <c r="C103" s="1591"/>
      <c r="D103" s="174"/>
      <c r="E103" s="1584"/>
      <c r="F103" s="1584"/>
      <c r="G103" s="1584"/>
      <c r="H103" s="1584"/>
      <c r="I103" s="1584"/>
      <c r="J103" s="1584"/>
      <c r="K103" s="1584"/>
      <c r="L103" s="1584"/>
      <c r="M103" s="1584"/>
      <c r="N103" s="1584"/>
      <c r="O103" s="1584"/>
      <c r="P103" s="1584"/>
      <c r="Q103" s="1584"/>
      <c r="R103" s="1584"/>
      <c r="S103" s="1584"/>
      <c r="T103" s="1584"/>
      <c r="U103" s="1584"/>
      <c r="V103" s="1584"/>
      <c r="W103" s="1584"/>
      <c r="X103" s="1584"/>
      <c r="Y103" s="1585"/>
      <c r="Z103" s="210"/>
      <c r="AA103" s="1583"/>
      <c r="AB103" s="1584"/>
      <c r="AC103" s="1584"/>
      <c r="AD103" s="1584"/>
      <c r="AE103" s="1584"/>
      <c r="AF103" s="1584"/>
      <c r="AG103" s="1584"/>
      <c r="AH103" s="1584"/>
      <c r="AI103" s="1584"/>
      <c r="AJ103" s="1584"/>
      <c r="AK103" s="1584"/>
      <c r="AL103" s="1584"/>
      <c r="AM103" s="1585"/>
      <c r="AN103" s="154"/>
      <c r="AO103" s="175"/>
      <c r="AP103" s="1586"/>
      <c r="AQ103" s="1580"/>
      <c r="AR103" s="1587"/>
      <c r="AS103" s="211"/>
      <c r="AT103" s="1586"/>
      <c r="AU103" s="1580"/>
      <c r="AV103" s="1587"/>
      <c r="AW103" s="211"/>
      <c r="AX103" s="1586"/>
      <c r="AY103" s="1580"/>
      <c r="AZ103" s="1580"/>
      <c r="BA103" s="1587"/>
      <c r="BB103" s="212"/>
      <c r="BC103" s="172"/>
      <c r="BD103" s="217"/>
      <c r="BE103" s="1552"/>
      <c r="BF103" s="1553"/>
      <c r="BG103" s="154"/>
      <c r="BH103" s="1569"/>
      <c r="BI103" s="1553"/>
      <c r="BJ103" s="174"/>
      <c r="BK103" s="1566"/>
      <c r="BL103" s="1588"/>
      <c r="BM103" s="214"/>
      <c r="BN103" s="1569"/>
      <c r="BO103" s="1552"/>
      <c r="BP103" s="1552"/>
      <c r="BQ103" s="1552"/>
      <c r="BR103" s="1552"/>
      <c r="BS103" s="1552"/>
      <c r="BT103" s="1553"/>
      <c r="BU103" s="212"/>
      <c r="BV103" s="154"/>
    </row>
    <row r="104" spans="2:74" ht="18.75" customHeight="1" x14ac:dyDescent="0.2">
      <c r="B104" s="218"/>
      <c r="C104" s="219"/>
      <c r="D104" s="154"/>
      <c r="E104" s="306"/>
      <c r="F104" s="306"/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06"/>
      <c r="R104" s="306"/>
      <c r="S104" s="306"/>
      <c r="T104" s="306"/>
      <c r="U104" s="306"/>
      <c r="V104" s="306"/>
      <c r="W104" s="306"/>
      <c r="X104" s="306"/>
      <c r="Y104" s="306"/>
      <c r="Z104" s="154"/>
      <c r="AA104" s="306"/>
      <c r="AB104" s="306"/>
      <c r="AC104" s="306"/>
      <c r="AD104" s="306"/>
      <c r="AE104" s="306"/>
      <c r="AF104" s="306"/>
      <c r="AG104" s="306"/>
      <c r="AH104" s="306"/>
      <c r="AI104" s="306"/>
      <c r="AJ104" s="306"/>
      <c r="AK104" s="306"/>
      <c r="AL104" s="306"/>
      <c r="AM104" s="306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72"/>
      <c r="BD104" s="172"/>
      <c r="BE104" s="154"/>
      <c r="BF104" s="154"/>
      <c r="BG104" s="154"/>
      <c r="BH104" s="154"/>
      <c r="BI104" s="154"/>
      <c r="BJ104" s="154"/>
      <c r="BK104" s="216"/>
      <c r="BL104" s="216"/>
      <c r="BM104" s="154"/>
      <c r="BN104" s="154"/>
      <c r="BO104" s="154"/>
      <c r="BP104" s="154"/>
      <c r="BQ104" s="154"/>
      <c r="BR104" s="154"/>
      <c r="BS104" s="154"/>
      <c r="BT104" s="154"/>
      <c r="BU104" s="161"/>
      <c r="BV104" s="154"/>
    </row>
    <row r="105" spans="2:74" x14ac:dyDescent="0.2">
      <c r="B105" s="1593" t="s">
        <v>261</v>
      </c>
      <c r="C105" s="1591"/>
      <c r="D105" s="174"/>
      <c r="E105" s="1584"/>
      <c r="F105" s="1584"/>
      <c r="G105" s="1584"/>
      <c r="H105" s="1584"/>
      <c r="I105" s="1584"/>
      <c r="J105" s="1584"/>
      <c r="K105" s="1584"/>
      <c r="L105" s="1584"/>
      <c r="M105" s="1584"/>
      <c r="N105" s="1584"/>
      <c r="O105" s="1584"/>
      <c r="P105" s="1584"/>
      <c r="Q105" s="1584"/>
      <c r="R105" s="1584"/>
      <c r="S105" s="1584"/>
      <c r="T105" s="1584"/>
      <c r="U105" s="1584"/>
      <c r="V105" s="1584"/>
      <c r="W105" s="1584"/>
      <c r="X105" s="1584"/>
      <c r="Y105" s="1585"/>
      <c r="Z105" s="210"/>
      <c r="AA105" s="1583"/>
      <c r="AB105" s="1584"/>
      <c r="AC105" s="1584"/>
      <c r="AD105" s="1584"/>
      <c r="AE105" s="1584"/>
      <c r="AF105" s="1584"/>
      <c r="AG105" s="1584"/>
      <c r="AH105" s="1584"/>
      <c r="AI105" s="1584"/>
      <c r="AJ105" s="1584"/>
      <c r="AK105" s="1584"/>
      <c r="AL105" s="1584"/>
      <c r="AM105" s="1585"/>
      <c r="AN105" s="154"/>
      <c r="AO105" s="175"/>
      <c r="AP105" s="1586"/>
      <c r="AQ105" s="1580"/>
      <c r="AR105" s="1587"/>
      <c r="AS105" s="211"/>
      <c r="AT105" s="1586"/>
      <c r="AU105" s="1580"/>
      <c r="AV105" s="1587"/>
      <c r="AW105" s="211"/>
      <c r="AX105" s="1586"/>
      <c r="AY105" s="1580"/>
      <c r="AZ105" s="1580"/>
      <c r="BA105" s="1587"/>
      <c r="BB105" s="212"/>
      <c r="BC105" s="172"/>
      <c r="BD105" s="217"/>
      <c r="BE105" s="1567"/>
      <c r="BF105" s="1588"/>
      <c r="BG105" s="154"/>
      <c r="BH105" s="1569"/>
      <c r="BI105" s="1553"/>
      <c r="BJ105" s="174"/>
      <c r="BK105" s="1566"/>
      <c r="BL105" s="1588"/>
      <c r="BM105" s="214"/>
      <c r="BN105" s="1569"/>
      <c r="BO105" s="1552"/>
      <c r="BP105" s="1552"/>
      <c r="BQ105" s="1552"/>
      <c r="BR105" s="1552"/>
      <c r="BS105" s="1552"/>
      <c r="BT105" s="1553"/>
      <c r="BU105" s="161"/>
      <c r="BV105" s="154"/>
    </row>
    <row r="106" spans="2:74" ht="18.75" customHeight="1" x14ac:dyDescent="0.2">
      <c r="B106" s="218"/>
      <c r="C106" s="219"/>
      <c r="D106" s="154"/>
      <c r="E106" s="306"/>
      <c r="F106" s="306"/>
      <c r="G106" s="306"/>
      <c r="H106" s="306"/>
      <c r="I106" s="306"/>
      <c r="J106" s="306"/>
      <c r="K106" s="306"/>
      <c r="L106" s="306"/>
      <c r="M106" s="306"/>
      <c r="N106" s="306"/>
      <c r="O106" s="306"/>
      <c r="P106" s="306"/>
      <c r="Q106" s="306"/>
      <c r="R106" s="306"/>
      <c r="S106" s="306"/>
      <c r="T106" s="306"/>
      <c r="U106" s="306"/>
      <c r="V106" s="306"/>
      <c r="W106" s="306"/>
      <c r="X106" s="306"/>
      <c r="Y106" s="306"/>
      <c r="Z106" s="154"/>
      <c r="AA106" s="306"/>
      <c r="AB106" s="306"/>
      <c r="AC106" s="306"/>
      <c r="AD106" s="306"/>
      <c r="AE106" s="306"/>
      <c r="AF106" s="306"/>
      <c r="AG106" s="306"/>
      <c r="AH106" s="306"/>
      <c r="AI106" s="306"/>
      <c r="AJ106" s="306"/>
      <c r="AK106" s="306"/>
      <c r="AL106" s="306"/>
      <c r="AM106" s="306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72"/>
      <c r="BD106" s="172"/>
      <c r="BE106" s="216"/>
      <c r="BF106" s="216"/>
      <c r="BG106" s="154"/>
      <c r="BH106" s="154"/>
      <c r="BI106" s="154"/>
      <c r="BJ106" s="154"/>
      <c r="BK106" s="216"/>
      <c r="BL106" s="216"/>
      <c r="BM106" s="154"/>
      <c r="BN106" s="216"/>
      <c r="BO106" s="216"/>
      <c r="BP106" s="216"/>
      <c r="BQ106" s="216"/>
      <c r="BR106" s="216"/>
      <c r="BS106" s="216"/>
      <c r="BT106" s="216"/>
      <c r="BU106" s="161"/>
      <c r="BV106" s="154"/>
    </row>
    <row r="107" spans="2:74" x14ac:dyDescent="0.2">
      <c r="B107" s="1593" t="s">
        <v>262</v>
      </c>
      <c r="C107" s="1591"/>
      <c r="D107" s="154"/>
      <c r="E107" s="1583"/>
      <c r="F107" s="1584"/>
      <c r="G107" s="1584"/>
      <c r="H107" s="1584"/>
      <c r="I107" s="1584"/>
      <c r="J107" s="1584"/>
      <c r="K107" s="1584"/>
      <c r="L107" s="1584"/>
      <c r="M107" s="1584"/>
      <c r="N107" s="1584"/>
      <c r="O107" s="1584"/>
      <c r="P107" s="1584"/>
      <c r="Q107" s="1584"/>
      <c r="R107" s="1584"/>
      <c r="S107" s="1584"/>
      <c r="T107" s="1584"/>
      <c r="U107" s="1584"/>
      <c r="V107" s="1584"/>
      <c r="W107" s="1584"/>
      <c r="X107" s="1584"/>
      <c r="Y107" s="1585"/>
      <c r="Z107" s="210"/>
      <c r="AA107" s="1583"/>
      <c r="AB107" s="1584"/>
      <c r="AC107" s="1584"/>
      <c r="AD107" s="1584"/>
      <c r="AE107" s="1584"/>
      <c r="AF107" s="1584"/>
      <c r="AG107" s="1584"/>
      <c r="AH107" s="1584"/>
      <c r="AI107" s="1584"/>
      <c r="AJ107" s="1584"/>
      <c r="AK107" s="1584"/>
      <c r="AL107" s="1584"/>
      <c r="AM107" s="1585"/>
      <c r="AN107" s="154"/>
      <c r="AO107" s="175"/>
      <c r="AP107" s="1586"/>
      <c r="AQ107" s="1580"/>
      <c r="AR107" s="1587"/>
      <c r="AS107" s="211"/>
      <c r="AT107" s="1586"/>
      <c r="AU107" s="1580"/>
      <c r="AV107" s="1587"/>
      <c r="AW107" s="211"/>
      <c r="AX107" s="1586"/>
      <c r="AY107" s="1580"/>
      <c r="AZ107" s="1580"/>
      <c r="BA107" s="1587"/>
      <c r="BB107" s="212"/>
      <c r="BC107" s="172"/>
      <c r="BD107" s="217"/>
      <c r="BE107" s="1552"/>
      <c r="BF107" s="1553"/>
      <c r="BG107" s="154"/>
      <c r="BH107" s="1569"/>
      <c r="BI107" s="1553"/>
      <c r="BJ107" s="174"/>
      <c r="BK107" s="1569"/>
      <c r="BL107" s="1553"/>
      <c r="BM107" s="214"/>
      <c r="BN107" s="1569"/>
      <c r="BO107" s="1552"/>
      <c r="BP107" s="1552"/>
      <c r="BQ107" s="1552"/>
      <c r="BR107" s="1552"/>
      <c r="BS107" s="1552"/>
      <c r="BT107" s="1553"/>
      <c r="BU107" s="161"/>
      <c r="BV107" s="154"/>
    </row>
    <row r="108" spans="2:74" ht="18.75" customHeight="1" x14ac:dyDescent="0.2">
      <c r="B108" s="218"/>
      <c r="C108" s="219"/>
      <c r="D108" s="154"/>
      <c r="E108" s="306"/>
      <c r="F108" s="306"/>
      <c r="G108" s="306"/>
      <c r="H108" s="306"/>
      <c r="I108" s="306"/>
      <c r="J108" s="306"/>
      <c r="K108" s="306"/>
      <c r="L108" s="306"/>
      <c r="M108" s="306"/>
      <c r="N108" s="306"/>
      <c r="O108" s="306"/>
      <c r="P108" s="306"/>
      <c r="Q108" s="306"/>
      <c r="R108" s="306"/>
      <c r="S108" s="306"/>
      <c r="T108" s="306"/>
      <c r="U108" s="306"/>
      <c r="V108" s="306"/>
      <c r="W108" s="306"/>
      <c r="X108" s="306"/>
      <c r="Y108" s="306"/>
      <c r="Z108" s="154"/>
      <c r="AA108" s="306"/>
      <c r="AB108" s="306"/>
      <c r="AC108" s="306"/>
      <c r="AD108" s="306"/>
      <c r="AE108" s="306"/>
      <c r="AF108" s="306"/>
      <c r="AG108" s="306"/>
      <c r="AH108" s="306"/>
      <c r="AI108" s="306"/>
      <c r="AJ108" s="306"/>
      <c r="AK108" s="306"/>
      <c r="AL108" s="306"/>
      <c r="AM108" s="306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72"/>
      <c r="BD108" s="172"/>
      <c r="BE108" s="154"/>
      <c r="BF108" s="154"/>
      <c r="BG108" s="154"/>
      <c r="BH108" s="154"/>
      <c r="BI108" s="154"/>
      <c r="BJ108" s="154"/>
      <c r="BK108" s="216"/>
      <c r="BL108" s="216"/>
      <c r="BM108" s="154"/>
      <c r="BN108" s="154"/>
      <c r="BO108" s="154"/>
      <c r="BP108" s="154"/>
      <c r="BQ108" s="154"/>
      <c r="BR108" s="154"/>
      <c r="BS108" s="154"/>
      <c r="BT108" s="154"/>
      <c r="BU108" s="161"/>
      <c r="BV108" s="154"/>
    </row>
    <row r="109" spans="2:74" x14ac:dyDescent="0.2">
      <c r="B109" s="1593" t="s">
        <v>263</v>
      </c>
      <c r="C109" s="1591"/>
      <c r="D109" s="174"/>
      <c r="E109" s="1584"/>
      <c r="F109" s="1584"/>
      <c r="G109" s="1584"/>
      <c r="H109" s="1584"/>
      <c r="I109" s="1584"/>
      <c r="J109" s="1584"/>
      <c r="K109" s="1584"/>
      <c r="L109" s="1584"/>
      <c r="M109" s="1584"/>
      <c r="N109" s="1584"/>
      <c r="O109" s="1584"/>
      <c r="P109" s="1584"/>
      <c r="Q109" s="1584"/>
      <c r="R109" s="1584"/>
      <c r="S109" s="1584"/>
      <c r="T109" s="1584"/>
      <c r="U109" s="1584"/>
      <c r="V109" s="1584"/>
      <c r="W109" s="1584"/>
      <c r="X109" s="1584"/>
      <c r="Y109" s="1585"/>
      <c r="Z109" s="210"/>
      <c r="AA109" s="1583"/>
      <c r="AB109" s="1584"/>
      <c r="AC109" s="1584"/>
      <c r="AD109" s="1584"/>
      <c r="AE109" s="1584"/>
      <c r="AF109" s="1584"/>
      <c r="AG109" s="1584"/>
      <c r="AH109" s="1584"/>
      <c r="AI109" s="1584"/>
      <c r="AJ109" s="1584"/>
      <c r="AK109" s="1584"/>
      <c r="AL109" s="1584"/>
      <c r="AM109" s="1585"/>
      <c r="AN109" s="154"/>
      <c r="AO109" s="175"/>
      <c r="AP109" s="1586"/>
      <c r="AQ109" s="1580"/>
      <c r="AR109" s="1587"/>
      <c r="AS109" s="211"/>
      <c r="AT109" s="1586"/>
      <c r="AU109" s="1580"/>
      <c r="AV109" s="1587"/>
      <c r="AW109" s="211"/>
      <c r="AX109" s="1586"/>
      <c r="AY109" s="1580"/>
      <c r="AZ109" s="1580"/>
      <c r="BA109" s="1587"/>
      <c r="BB109" s="212"/>
      <c r="BC109" s="172"/>
      <c r="BD109" s="217"/>
      <c r="BE109" s="1569"/>
      <c r="BF109" s="1553"/>
      <c r="BG109" s="174"/>
      <c r="BH109" s="1567"/>
      <c r="BI109" s="1588"/>
      <c r="BJ109" s="174"/>
      <c r="BK109" s="1569"/>
      <c r="BL109" s="1553"/>
      <c r="BM109" s="214"/>
      <c r="BN109" s="1569"/>
      <c r="BO109" s="1552"/>
      <c r="BP109" s="1552"/>
      <c r="BQ109" s="1552"/>
      <c r="BR109" s="1552"/>
      <c r="BS109" s="1552"/>
      <c r="BT109" s="1552"/>
      <c r="BU109" s="220"/>
      <c r="BV109" s="154"/>
    </row>
    <row r="110" spans="2:74" ht="18.75" customHeight="1" x14ac:dyDescent="0.2">
      <c r="B110" s="218"/>
      <c r="C110" s="219"/>
      <c r="D110" s="154"/>
      <c r="E110" s="306"/>
      <c r="F110" s="306"/>
      <c r="G110" s="306"/>
      <c r="H110" s="306"/>
      <c r="I110" s="306"/>
      <c r="J110" s="306"/>
      <c r="K110" s="306"/>
      <c r="L110" s="306"/>
      <c r="M110" s="306"/>
      <c r="N110" s="306"/>
      <c r="O110" s="306"/>
      <c r="P110" s="306"/>
      <c r="Q110" s="306"/>
      <c r="R110" s="306"/>
      <c r="S110" s="306"/>
      <c r="T110" s="306"/>
      <c r="U110" s="306"/>
      <c r="V110" s="306"/>
      <c r="W110" s="306"/>
      <c r="X110" s="306"/>
      <c r="Y110" s="306"/>
      <c r="Z110" s="154"/>
      <c r="AA110" s="306"/>
      <c r="AB110" s="306"/>
      <c r="AC110" s="306"/>
      <c r="AD110" s="306"/>
      <c r="AE110" s="306"/>
      <c r="AF110" s="306"/>
      <c r="AG110" s="306"/>
      <c r="AH110" s="306"/>
      <c r="AI110" s="306"/>
      <c r="AJ110" s="306"/>
      <c r="AK110" s="306"/>
      <c r="AL110" s="306"/>
      <c r="AM110" s="306"/>
      <c r="AN110" s="154"/>
      <c r="AO110" s="154"/>
      <c r="AP110" s="154"/>
      <c r="AQ110" s="154"/>
      <c r="AR110" s="154"/>
      <c r="AS110" s="154"/>
      <c r="AT110" s="154"/>
      <c r="AU110" s="154"/>
      <c r="AV110" s="154"/>
      <c r="AW110" s="154"/>
      <c r="AX110" s="154"/>
      <c r="AY110" s="154"/>
      <c r="AZ110" s="154"/>
      <c r="BA110" s="154"/>
      <c r="BB110" s="154"/>
      <c r="BC110" s="172"/>
      <c r="BD110" s="172"/>
      <c r="BE110" s="154"/>
      <c r="BF110" s="154"/>
      <c r="BG110" s="154"/>
      <c r="BH110" s="216"/>
      <c r="BI110" s="216"/>
      <c r="BJ110" s="154"/>
      <c r="BK110" s="154"/>
      <c r="BL110" s="154"/>
      <c r="BM110" s="154"/>
      <c r="BN110" s="154"/>
      <c r="BO110" s="154"/>
      <c r="BP110" s="154"/>
      <c r="BQ110" s="154"/>
      <c r="BR110" s="154"/>
      <c r="BS110" s="154"/>
      <c r="BT110" s="154"/>
      <c r="BU110" s="161"/>
      <c r="BV110" s="154"/>
    </row>
    <row r="111" spans="2:74" x14ac:dyDescent="0.2">
      <c r="B111" s="1593" t="s">
        <v>264</v>
      </c>
      <c r="C111" s="1591"/>
      <c r="D111" s="174"/>
      <c r="E111" s="1584"/>
      <c r="F111" s="1584"/>
      <c r="G111" s="1584"/>
      <c r="H111" s="1584"/>
      <c r="I111" s="1584"/>
      <c r="J111" s="1584"/>
      <c r="K111" s="1584"/>
      <c r="L111" s="1584"/>
      <c r="M111" s="1584"/>
      <c r="N111" s="1584"/>
      <c r="O111" s="1584"/>
      <c r="P111" s="1584"/>
      <c r="Q111" s="1584"/>
      <c r="R111" s="1584"/>
      <c r="S111" s="1584"/>
      <c r="T111" s="1584"/>
      <c r="U111" s="1584"/>
      <c r="V111" s="1584"/>
      <c r="W111" s="1584"/>
      <c r="X111" s="1584"/>
      <c r="Y111" s="1585"/>
      <c r="Z111" s="210"/>
      <c r="AA111" s="1583"/>
      <c r="AB111" s="1584"/>
      <c r="AC111" s="1584"/>
      <c r="AD111" s="1584"/>
      <c r="AE111" s="1584"/>
      <c r="AF111" s="1584"/>
      <c r="AG111" s="1584"/>
      <c r="AH111" s="1584"/>
      <c r="AI111" s="1584"/>
      <c r="AJ111" s="1584"/>
      <c r="AK111" s="1584"/>
      <c r="AL111" s="1584"/>
      <c r="AM111" s="1585"/>
      <c r="AN111" s="154"/>
      <c r="AO111" s="175"/>
      <c r="AP111" s="1586"/>
      <c r="AQ111" s="1580"/>
      <c r="AR111" s="1587"/>
      <c r="AS111" s="211"/>
      <c r="AT111" s="1586"/>
      <c r="AU111" s="1580"/>
      <c r="AV111" s="1587"/>
      <c r="AW111" s="211"/>
      <c r="AX111" s="1586"/>
      <c r="AY111" s="1580"/>
      <c r="AZ111" s="1580"/>
      <c r="BA111" s="1587"/>
      <c r="BB111" s="212"/>
      <c r="BC111" s="172"/>
      <c r="BD111" s="172"/>
      <c r="BE111" s="1566"/>
      <c r="BF111" s="1588"/>
      <c r="BG111" s="154"/>
      <c r="BH111" s="1569"/>
      <c r="BI111" s="1553"/>
      <c r="BJ111" s="174"/>
      <c r="BK111" s="1566"/>
      <c r="BL111" s="1588"/>
      <c r="BM111" s="214"/>
      <c r="BN111" s="1569"/>
      <c r="BO111" s="1552"/>
      <c r="BP111" s="1552"/>
      <c r="BQ111" s="1552"/>
      <c r="BR111" s="1552"/>
      <c r="BS111" s="1552"/>
      <c r="BT111" s="1553"/>
      <c r="BU111" s="161"/>
      <c r="BV111" s="154"/>
    </row>
    <row r="112" spans="2:74" ht="18.75" customHeight="1" x14ac:dyDescent="0.2">
      <c r="B112" s="218"/>
      <c r="C112" s="219"/>
      <c r="D112" s="155"/>
      <c r="E112" s="255"/>
      <c r="F112" s="255"/>
      <c r="G112" s="255"/>
      <c r="H112" s="255"/>
      <c r="I112" s="255"/>
      <c r="J112" s="255"/>
      <c r="K112" s="255"/>
      <c r="L112" s="255"/>
      <c r="M112" s="255"/>
      <c r="N112" s="255"/>
      <c r="O112" s="255"/>
      <c r="P112" s="255"/>
      <c r="Q112" s="255"/>
      <c r="R112" s="255"/>
      <c r="S112" s="255"/>
      <c r="T112" s="255"/>
      <c r="U112" s="255"/>
      <c r="V112" s="255"/>
      <c r="W112" s="255"/>
      <c r="X112" s="255"/>
      <c r="Y112" s="255"/>
      <c r="Z112" s="155"/>
      <c r="AA112" s="255"/>
      <c r="AB112" s="255"/>
      <c r="AC112" s="255"/>
      <c r="AD112" s="255"/>
      <c r="AE112" s="255"/>
      <c r="AF112" s="255"/>
      <c r="AG112" s="255"/>
      <c r="AH112" s="255"/>
      <c r="AI112" s="255"/>
      <c r="AJ112" s="255"/>
      <c r="AK112" s="255"/>
      <c r="AL112" s="255"/>
      <c r="AM112" s="255"/>
      <c r="AN112" s="155"/>
      <c r="AO112" s="155"/>
      <c r="AP112" s="155"/>
      <c r="AQ112" s="155"/>
      <c r="AR112" s="155"/>
      <c r="AS112" s="155"/>
      <c r="AT112" s="155"/>
      <c r="AU112" s="155"/>
      <c r="AV112" s="155"/>
      <c r="AW112" s="155"/>
      <c r="AX112" s="155"/>
      <c r="AY112" s="155"/>
      <c r="AZ112" s="155"/>
      <c r="BA112" s="155"/>
      <c r="BB112" s="155"/>
      <c r="BC112" s="172"/>
      <c r="BD112" s="172"/>
      <c r="BE112" s="216"/>
      <c r="BF112" s="216"/>
      <c r="BG112" s="154"/>
      <c r="BH112" s="154"/>
      <c r="BI112" s="154"/>
      <c r="BJ112" s="154"/>
      <c r="BK112" s="216"/>
      <c r="BL112" s="216"/>
      <c r="BM112" s="154"/>
      <c r="BN112" s="154"/>
      <c r="BO112" s="154"/>
      <c r="BP112" s="154"/>
      <c r="BQ112" s="154"/>
      <c r="BR112" s="154"/>
      <c r="BS112" s="154"/>
      <c r="BT112" s="154"/>
      <c r="BU112" s="161"/>
      <c r="BV112" s="154"/>
    </row>
    <row r="113" spans="2:74" x14ac:dyDescent="0.2">
      <c r="B113" s="1593" t="s">
        <v>265</v>
      </c>
      <c r="C113" s="1591"/>
      <c r="D113" s="174"/>
      <c r="E113" s="1584"/>
      <c r="F113" s="1584"/>
      <c r="G113" s="1584"/>
      <c r="H113" s="1584"/>
      <c r="I113" s="1584"/>
      <c r="J113" s="1584"/>
      <c r="K113" s="1584"/>
      <c r="L113" s="1584"/>
      <c r="M113" s="1584"/>
      <c r="N113" s="1584"/>
      <c r="O113" s="1584"/>
      <c r="P113" s="1584"/>
      <c r="Q113" s="1584"/>
      <c r="R113" s="1584"/>
      <c r="S113" s="1584"/>
      <c r="T113" s="1584"/>
      <c r="U113" s="1584"/>
      <c r="V113" s="1584"/>
      <c r="W113" s="1584"/>
      <c r="X113" s="1584"/>
      <c r="Y113" s="1585"/>
      <c r="Z113" s="210"/>
      <c r="AA113" s="1583"/>
      <c r="AB113" s="1584"/>
      <c r="AC113" s="1584"/>
      <c r="AD113" s="1584"/>
      <c r="AE113" s="1584"/>
      <c r="AF113" s="1584"/>
      <c r="AG113" s="1584"/>
      <c r="AH113" s="1584"/>
      <c r="AI113" s="1584"/>
      <c r="AJ113" s="1584"/>
      <c r="AK113" s="1584"/>
      <c r="AL113" s="1584"/>
      <c r="AM113" s="1585"/>
      <c r="AN113" s="154"/>
      <c r="AO113" s="175"/>
      <c r="AP113" s="1586"/>
      <c r="AQ113" s="1580"/>
      <c r="AR113" s="1587"/>
      <c r="AS113" s="211"/>
      <c r="AT113" s="1586"/>
      <c r="AU113" s="1580"/>
      <c r="AV113" s="1587"/>
      <c r="AW113" s="211"/>
      <c r="AX113" s="1586"/>
      <c r="AY113" s="1580"/>
      <c r="AZ113" s="1580"/>
      <c r="BA113" s="1587"/>
      <c r="BB113" s="212"/>
      <c r="BC113" s="172"/>
      <c r="BD113" s="217"/>
      <c r="BE113" s="1569"/>
      <c r="BF113" s="1553"/>
      <c r="BG113" s="154"/>
      <c r="BH113" s="1569"/>
      <c r="BI113" s="1553"/>
      <c r="BJ113" s="174"/>
      <c r="BK113" s="1569"/>
      <c r="BL113" s="1553"/>
      <c r="BM113" s="214"/>
      <c r="BN113" s="1569"/>
      <c r="BO113" s="1552"/>
      <c r="BP113" s="1552"/>
      <c r="BQ113" s="1552"/>
      <c r="BR113" s="1552"/>
      <c r="BS113" s="1552"/>
      <c r="BT113" s="1553"/>
      <c r="BU113" s="161"/>
      <c r="BV113" s="154"/>
    </row>
    <row r="114" spans="2:74" ht="15" customHeight="1" x14ac:dyDescent="0.2">
      <c r="B114" s="218"/>
      <c r="C114" s="219"/>
      <c r="D114" s="155"/>
      <c r="E114" s="255"/>
      <c r="F114" s="255"/>
      <c r="G114" s="255"/>
      <c r="H114" s="255"/>
      <c r="I114" s="255"/>
      <c r="J114" s="255"/>
      <c r="K114" s="255"/>
      <c r="L114" s="255"/>
      <c r="M114" s="255"/>
      <c r="N114" s="255"/>
      <c r="O114" s="255"/>
      <c r="P114" s="255"/>
      <c r="Q114" s="255"/>
      <c r="R114" s="255"/>
      <c r="S114" s="255"/>
      <c r="T114" s="255"/>
      <c r="U114" s="255"/>
      <c r="V114" s="255"/>
      <c r="W114" s="255"/>
      <c r="X114" s="255"/>
      <c r="Y114" s="255"/>
      <c r="Z114" s="155"/>
      <c r="AA114" s="255"/>
      <c r="AB114" s="255"/>
      <c r="AC114" s="255"/>
      <c r="AD114" s="255"/>
      <c r="AE114" s="255"/>
      <c r="AF114" s="255"/>
      <c r="AG114" s="255"/>
      <c r="AH114" s="255"/>
      <c r="AI114" s="255"/>
      <c r="AJ114" s="255"/>
      <c r="AK114" s="255"/>
      <c r="AL114" s="255"/>
      <c r="AM114" s="255"/>
      <c r="AN114" s="155"/>
      <c r="AO114" s="155"/>
      <c r="AP114" s="155"/>
      <c r="AQ114" s="155"/>
      <c r="AR114" s="155"/>
      <c r="AS114" s="155"/>
      <c r="AT114" s="155"/>
      <c r="AU114" s="155"/>
      <c r="AV114" s="155"/>
      <c r="AW114" s="155"/>
      <c r="AX114" s="155"/>
      <c r="AY114" s="155"/>
      <c r="AZ114" s="155"/>
      <c r="BA114" s="155"/>
      <c r="BB114" s="155"/>
      <c r="BC114" s="172"/>
      <c r="BD114" s="172"/>
      <c r="BE114" s="154"/>
      <c r="BF114" s="154"/>
      <c r="BG114" s="154"/>
      <c r="BH114" s="154"/>
      <c r="BI114" s="154"/>
      <c r="BJ114" s="154"/>
      <c r="BK114" s="154"/>
      <c r="BL114" s="154"/>
      <c r="BM114" s="154"/>
      <c r="BN114" s="154"/>
      <c r="BO114" s="154"/>
      <c r="BP114" s="154"/>
      <c r="BQ114" s="154"/>
      <c r="BR114" s="154"/>
      <c r="BS114" s="154"/>
      <c r="BT114" s="154"/>
      <c r="BU114" s="161"/>
      <c r="BV114" s="154"/>
    </row>
    <row r="115" spans="2:74" x14ac:dyDescent="0.2">
      <c r="B115" s="1593" t="s">
        <v>266</v>
      </c>
      <c r="C115" s="1591"/>
      <c r="D115" s="174"/>
      <c r="E115" s="1584"/>
      <c r="F115" s="1584"/>
      <c r="G115" s="1584"/>
      <c r="H115" s="1584"/>
      <c r="I115" s="1584"/>
      <c r="J115" s="1584"/>
      <c r="K115" s="1584"/>
      <c r="L115" s="1584"/>
      <c r="M115" s="1584"/>
      <c r="N115" s="1584"/>
      <c r="O115" s="1584"/>
      <c r="P115" s="1584"/>
      <c r="Q115" s="1584"/>
      <c r="R115" s="1584"/>
      <c r="S115" s="1584"/>
      <c r="T115" s="1584"/>
      <c r="U115" s="1584"/>
      <c r="V115" s="1584"/>
      <c r="W115" s="1584"/>
      <c r="X115" s="1584"/>
      <c r="Y115" s="1585"/>
      <c r="Z115" s="210"/>
      <c r="AA115" s="1583"/>
      <c r="AB115" s="1584"/>
      <c r="AC115" s="1584"/>
      <c r="AD115" s="1584"/>
      <c r="AE115" s="1584"/>
      <c r="AF115" s="1584"/>
      <c r="AG115" s="1584"/>
      <c r="AH115" s="1584"/>
      <c r="AI115" s="1584"/>
      <c r="AJ115" s="1584"/>
      <c r="AK115" s="1584"/>
      <c r="AL115" s="1584"/>
      <c r="AM115" s="1585"/>
      <c r="AN115" s="154"/>
      <c r="AO115" s="175"/>
      <c r="AP115" s="1586"/>
      <c r="AQ115" s="1580"/>
      <c r="AR115" s="1587"/>
      <c r="AS115" s="211"/>
      <c r="AT115" s="1586"/>
      <c r="AU115" s="1580"/>
      <c r="AV115" s="1587"/>
      <c r="AW115" s="211"/>
      <c r="AX115" s="1586"/>
      <c r="AY115" s="1580"/>
      <c r="AZ115" s="1580"/>
      <c r="BA115" s="1587"/>
      <c r="BB115" s="212"/>
      <c r="BC115" s="172"/>
      <c r="BD115" s="217"/>
      <c r="BE115" s="1567"/>
      <c r="BF115" s="1588"/>
      <c r="BG115" s="154"/>
      <c r="BH115" s="1569"/>
      <c r="BI115" s="1553"/>
      <c r="BJ115" s="174"/>
      <c r="BK115" s="1569"/>
      <c r="BL115" s="1553"/>
      <c r="BM115" s="214"/>
      <c r="BN115" s="1569"/>
      <c r="BO115" s="1552"/>
      <c r="BP115" s="1552"/>
      <c r="BQ115" s="1552"/>
      <c r="BR115" s="1552"/>
      <c r="BS115" s="1552"/>
      <c r="BT115" s="1552"/>
      <c r="BU115" s="220"/>
      <c r="BV115" s="154"/>
    </row>
    <row r="116" spans="2:74" ht="15" customHeight="1" x14ac:dyDescent="0.2">
      <c r="B116" s="218"/>
      <c r="C116" s="219"/>
      <c r="D116" s="155"/>
      <c r="E116" s="255"/>
      <c r="F116" s="255"/>
      <c r="G116" s="255"/>
      <c r="H116" s="255"/>
      <c r="I116" s="255"/>
      <c r="J116" s="255"/>
      <c r="K116" s="255"/>
      <c r="L116" s="255"/>
      <c r="M116" s="255"/>
      <c r="N116" s="255"/>
      <c r="O116" s="255"/>
      <c r="P116" s="255"/>
      <c r="Q116" s="255"/>
      <c r="R116" s="255"/>
      <c r="S116" s="255"/>
      <c r="T116" s="255"/>
      <c r="U116" s="255"/>
      <c r="V116" s="255"/>
      <c r="W116" s="255"/>
      <c r="X116" s="255"/>
      <c r="Y116" s="255"/>
      <c r="Z116" s="155"/>
      <c r="AA116" s="255"/>
      <c r="AB116" s="255"/>
      <c r="AC116" s="255"/>
      <c r="AD116" s="255"/>
      <c r="AE116" s="255"/>
      <c r="AF116" s="255"/>
      <c r="AG116" s="255"/>
      <c r="AH116" s="255"/>
      <c r="AI116" s="255"/>
      <c r="AJ116" s="255"/>
      <c r="AK116" s="255"/>
      <c r="AL116" s="255"/>
      <c r="AM116" s="255"/>
      <c r="AN116" s="155"/>
      <c r="AO116" s="155"/>
      <c r="AP116" s="155"/>
      <c r="AQ116" s="155"/>
      <c r="AR116" s="155"/>
      <c r="AS116" s="155"/>
      <c r="AT116" s="155"/>
      <c r="AU116" s="155"/>
      <c r="AV116" s="155"/>
      <c r="AW116" s="155"/>
      <c r="AX116" s="155"/>
      <c r="AY116" s="155"/>
      <c r="AZ116" s="155"/>
      <c r="BA116" s="155"/>
      <c r="BB116" s="155"/>
      <c r="BC116" s="172"/>
      <c r="BD116" s="172"/>
      <c r="BE116" s="216"/>
      <c r="BF116" s="216"/>
      <c r="BG116" s="154"/>
      <c r="BH116" s="154"/>
      <c r="BI116" s="154"/>
      <c r="BJ116" s="154"/>
      <c r="BK116" s="154"/>
      <c r="BL116" s="154"/>
      <c r="BM116" s="154"/>
      <c r="BN116" s="154"/>
      <c r="BO116" s="154"/>
      <c r="BP116" s="154"/>
      <c r="BQ116" s="154"/>
      <c r="BR116" s="154"/>
      <c r="BS116" s="154"/>
      <c r="BT116" s="154"/>
      <c r="BU116" s="161"/>
      <c r="BV116" s="154"/>
    </row>
    <row r="117" spans="2:74" x14ac:dyDescent="0.2">
      <c r="B117" s="1593" t="s">
        <v>267</v>
      </c>
      <c r="C117" s="1591"/>
      <c r="D117" s="174"/>
      <c r="E117" s="1584"/>
      <c r="F117" s="1584"/>
      <c r="G117" s="1584"/>
      <c r="H117" s="1584"/>
      <c r="I117" s="1584"/>
      <c r="J117" s="1584"/>
      <c r="K117" s="1584"/>
      <c r="L117" s="1584"/>
      <c r="M117" s="1584"/>
      <c r="N117" s="1584"/>
      <c r="O117" s="1584"/>
      <c r="P117" s="1584"/>
      <c r="Q117" s="1584"/>
      <c r="R117" s="1584"/>
      <c r="S117" s="1584"/>
      <c r="T117" s="1584"/>
      <c r="U117" s="1584"/>
      <c r="V117" s="1584"/>
      <c r="W117" s="1584"/>
      <c r="X117" s="1584"/>
      <c r="Y117" s="1585"/>
      <c r="Z117" s="210"/>
      <c r="AA117" s="1583"/>
      <c r="AB117" s="1584"/>
      <c r="AC117" s="1584"/>
      <c r="AD117" s="1584"/>
      <c r="AE117" s="1584"/>
      <c r="AF117" s="1584"/>
      <c r="AG117" s="1584"/>
      <c r="AH117" s="1584"/>
      <c r="AI117" s="1584"/>
      <c r="AJ117" s="1584"/>
      <c r="AK117" s="1584"/>
      <c r="AL117" s="1584"/>
      <c r="AM117" s="1585"/>
      <c r="AN117" s="154"/>
      <c r="AO117" s="175"/>
      <c r="AP117" s="1586"/>
      <c r="AQ117" s="1580"/>
      <c r="AR117" s="1587"/>
      <c r="AS117" s="211"/>
      <c r="AT117" s="1586"/>
      <c r="AU117" s="1580"/>
      <c r="AV117" s="1587"/>
      <c r="AW117" s="211"/>
      <c r="AX117" s="1586"/>
      <c r="AY117" s="1580"/>
      <c r="AZ117" s="1580"/>
      <c r="BA117" s="1587"/>
      <c r="BB117" s="212"/>
      <c r="BC117" s="172"/>
      <c r="BD117" s="217"/>
      <c r="BE117" s="1552"/>
      <c r="BF117" s="1553"/>
      <c r="BG117" s="154"/>
      <c r="BH117" s="1569"/>
      <c r="BI117" s="1553"/>
      <c r="BJ117" s="174"/>
      <c r="BK117" s="1566"/>
      <c r="BL117" s="1588"/>
      <c r="BM117" s="214"/>
      <c r="BN117" s="1569"/>
      <c r="BO117" s="1552"/>
      <c r="BP117" s="1552"/>
      <c r="BQ117" s="1552"/>
      <c r="BR117" s="1552"/>
      <c r="BS117" s="1552"/>
      <c r="BT117" s="1553"/>
      <c r="BU117" s="161"/>
      <c r="BV117" s="154"/>
    </row>
    <row r="118" spans="2:74" ht="18.75" customHeight="1" x14ac:dyDescent="0.2">
      <c r="B118" s="218"/>
      <c r="C118" s="219"/>
      <c r="D118" s="155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55"/>
      <c r="W118" s="255"/>
      <c r="X118" s="255"/>
      <c r="Y118" s="255"/>
      <c r="Z118" s="155"/>
      <c r="AA118" s="255"/>
      <c r="AB118" s="255"/>
      <c r="AC118" s="255"/>
      <c r="AD118" s="255"/>
      <c r="AE118" s="255"/>
      <c r="AF118" s="255"/>
      <c r="AG118" s="255"/>
      <c r="AH118" s="255"/>
      <c r="AI118" s="255"/>
      <c r="AJ118" s="255"/>
      <c r="AK118" s="255"/>
      <c r="AL118" s="255"/>
      <c r="AM118" s="255"/>
      <c r="AN118" s="155"/>
      <c r="AO118" s="155"/>
      <c r="AP118" s="155"/>
      <c r="AQ118" s="155"/>
      <c r="AR118" s="155"/>
      <c r="AS118" s="155"/>
      <c r="AT118" s="155"/>
      <c r="AU118" s="155"/>
      <c r="AV118" s="155"/>
      <c r="AW118" s="155"/>
      <c r="AX118" s="155"/>
      <c r="AY118" s="155"/>
      <c r="AZ118" s="155"/>
      <c r="BA118" s="155"/>
      <c r="BB118" s="155"/>
      <c r="BC118" s="172"/>
      <c r="BD118" s="172"/>
      <c r="BE118" s="154"/>
      <c r="BF118" s="154"/>
      <c r="BG118" s="154"/>
      <c r="BH118" s="154"/>
      <c r="BI118" s="154"/>
      <c r="BJ118" s="154"/>
      <c r="BK118" s="216"/>
      <c r="BL118" s="216"/>
      <c r="BM118" s="154"/>
      <c r="BN118" s="154"/>
      <c r="BO118" s="154"/>
      <c r="BP118" s="154"/>
      <c r="BQ118" s="154"/>
      <c r="BR118" s="154"/>
      <c r="BS118" s="154"/>
      <c r="BT118" s="154"/>
      <c r="BU118" s="161"/>
      <c r="BV118" s="154"/>
    </row>
    <row r="119" spans="2:74" x14ac:dyDescent="0.2">
      <c r="B119" s="1593" t="s">
        <v>207</v>
      </c>
      <c r="C119" s="1591"/>
      <c r="D119" s="174"/>
      <c r="E119" s="1584"/>
      <c r="F119" s="1584"/>
      <c r="G119" s="1584"/>
      <c r="H119" s="1584"/>
      <c r="I119" s="1584"/>
      <c r="J119" s="1584"/>
      <c r="K119" s="1584"/>
      <c r="L119" s="1584"/>
      <c r="M119" s="1584"/>
      <c r="N119" s="1584"/>
      <c r="O119" s="1584"/>
      <c r="P119" s="1584"/>
      <c r="Q119" s="1584"/>
      <c r="R119" s="1584"/>
      <c r="S119" s="1584"/>
      <c r="T119" s="1584"/>
      <c r="U119" s="1584"/>
      <c r="V119" s="1584"/>
      <c r="W119" s="1584"/>
      <c r="X119" s="1584"/>
      <c r="Y119" s="1585"/>
      <c r="Z119" s="210"/>
      <c r="AA119" s="1583"/>
      <c r="AB119" s="1584"/>
      <c r="AC119" s="1584"/>
      <c r="AD119" s="1584"/>
      <c r="AE119" s="1584"/>
      <c r="AF119" s="1584"/>
      <c r="AG119" s="1584"/>
      <c r="AH119" s="1584"/>
      <c r="AI119" s="1584"/>
      <c r="AJ119" s="1584"/>
      <c r="AK119" s="1584"/>
      <c r="AL119" s="1584"/>
      <c r="AM119" s="1585"/>
      <c r="AN119" s="154"/>
      <c r="AO119" s="175"/>
      <c r="AP119" s="1586"/>
      <c r="AQ119" s="1580"/>
      <c r="AR119" s="1587"/>
      <c r="AS119" s="211"/>
      <c r="AT119" s="1586"/>
      <c r="AU119" s="1580"/>
      <c r="AV119" s="1587"/>
      <c r="AW119" s="211"/>
      <c r="AX119" s="1586"/>
      <c r="AY119" s="1580"/>
      <c r="AZ119" s="1580"/>
      <c r="BA119" s="1587"/>
      <c r="BB119" s="212"/>
      <c r="BC119" s="172"/>
      <c r="BD119" s="217"/>
      <c r="BE119" s="1552"/>
      <c r="BF119" s="1553"/>
      <c r="BG119" s="154"/>
      <c r="BH119" s="1569"/>
      <c r="BI119" s="1553"/>
      <c r="BJ119" s="174"/>
      <c r="BK119" s="1569"/>
      <c r="BL119" s="1552"/>
      <c r="BM119" s="221"/>
      <c r="BN119" s="1569"/>
      <c r="BO119" s="1552"/>
      <c r="BP119" s="1552"/>
      <c r="BQ119" s="1552"/>
      <c r="BR119" s="1552"/>
      <c r="BS119" s="1552"/>
      <c r="BT119" s="1552"/>
      <c r="BU119" s="220"/>
      <c r="BV119" s="154"/>
    </row>
    <row r="120" spans="2:74" ht="20.25" customHeight="1" x14ac:dyDescent="0.2">
      <c r="B120" s="222"/>
      <c r="C120" s="223"/>
      <c r="D120" s="159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  <c r="AF120" s="159"/>
      <c r="AG120" s="159"/>
      <c r="AH120" s="159"/>
      <c r="AI120" s="159"/>
      <c r="AJ120" s="159"/>
      <c r="AK120" s="159"/>
      <c r="AL120" s="159"/>
      <c r="AM120" s="159"/>
      <c r="AN120" s="159"/>
      <c r="AO120" s="159"/>
      <c r="AP120" s="159"/>
      <c r="AQ120" s="159"/>
      <c r="AR120" s="159"/>
      <c r="AS120" s="159"/>
      <c r="AT120" s="159"/>
      <c r="AU120" s="159"/>
      <c r="AV120" s="159"/>
      <c r="AW120" s="159"/>
      <c r="AX120" s="159"/>
      <c r="AY120" s="159"/>
      <c r="AZ120" s="159"/>
      <c r="BA120" s="159"/>
      <c r="BB120" s="169"/>
      <c r="BC120" s="155"/>
      <c r="BD120" s="168"/>
      <c r="BE120" s="159"/>
      <c r="BF120" s="159"/>
      <c r="BG120" s="159"/>
      <c r="BH120" s="159"/>
      <c r="BI120" s="159"/>
      <c r="BJ120" s="159"/>
      <c r="BK120" s="159"/>
      <c r="BL120" s="159"/>
      <c r="BM120" s="159"/>
      <c r="BN120" s="159"/>
      <c r="BO120" s="159"/>
      <c r="BP120" s="159"/>
      <c r="BQ120" s="159"/>
      <c r="BR120" s="159"/>
      <c r="BS120" s="159"/>
      <c r="BT120" s="159"/>
      <c r="BU120" s="169"/>
      <c r="BV120" s="154"/>
    </row>
    <row r="121" spans="2:74" x14ac:dyDescent="0.2">
      <c r="B121" s="155"/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  <c r="AN121" s="155"/>
      <c r="AO121" s="155"/>
      <c r="AP121" s="155"/>
      <c r="AQ121" s="155"/>
      <c r="AR121" s="155"/>
      <c r="AS121" s="155"/>
      <c r="AT121" s="155"/>
      <c r="AU121" s="155"/>
      <c r="AV121" s="155"/>
      <c r="AW121" s="155"/>
      <c r="AX121" s="155"/>
      <c r="AY121" s="155"/>
      <c r="AZ121" s="155"/>
      <c r="BA121" s="155"/>
      <c r="BB121" s="155"/>
      <c r="BC121" s="155"/>
      <c r="BD121" s="155"/>
      <c r="BE121" s="155"/>
      <c r="BF121" s="155"/>
      <c r="BG121" s="155"/>
      <c r="BH121" s="154"/>
      <c r="BI121" s="154"/>
      <c r="BJ121" s="154"/>
      <c r="BK121" s="154"/>
      <c r="BL121" s="154"/>
      <c r="BM121" s="154"/>
      <c r="BN121" s="154"/>
      <c r="BO121" s="154"/>
      <c r="BP121" s="154"/>
      <c r="BQ121" s="154"/>
      <c r="BR121" s="154"/>
      <c r="BS121" s="155"/>
      <c r="BT121" s="155"/>
      <c r="BU121" s="155"/>
      <c r="BV121" s="155"/>
    </row>
    <row r="122" spans="2:74" ht="12" customHeight="1" x14ac:dyDescent="0.2"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  <c r="AR122" s="154"/>
      <c r="AS122" s="154"/>
      <c r="AT122" s="154"/>
      <c r="AU122" s="154"/>
      <c r="AV122" s="154"/>
      <c r="AW122" s="154"/>
      <c r="AX122" s="154"/>
      <c r="AY122" s="154"/>
      <c r="AZ122" s="154"/>
      <c r="BA122" s="154"/>
      <c r="BB122" s="154"/>
      <c r="BC122" s="154"/>
      <c r="BD122" s="154"/>
      <c r="BE122" s="154"/>
      <c r="BF122" s="154"/>
      <c r="BG122" s="154"/>
      <c r="BH122" s="154"/>
      <c r="BI122" s="154"/>
      <c r="BJ122" s="154"/>
      <c r="BK122" s="154"/>
      <c r="BL122" s="154"/>
      <c r="BM122" s="154"/>
      <c r="BN122" s="154"/>
      <c r="BO122" s="154"/>
      <c r="BP122" s="154"/>
      <c r="BQ122" s="154"/>
      <c r="BR122" s="154"/>
      <c r="BS122" s="154"/>
      <c r="BT122" s="154"/>
      <c r="BU122" s="154"/>
      <c r="BV122" s="155"/>
    </row>
    <row r="123" spans="2:74" ht="15" customHeight="1" thickBot="1" x14ac:dyDescent="0.25">
      <c r="B123" s="1656" t="s">
        <v>268</v>
      </c>
      <c r="C123" s="1657"/>
      <c r="D123" s="1657"/>
      <c r="E123" s="1657"/>
      <c r="F123" s="1657"/>
      <c r="G123" s="1657"/>
      <c r="H123" s="1657"/>
      <c r="I123" s="1657"/>
      <c r="J123" s="1657"/>
      <c r="K123" s="1657"/>
      <c r="L123" s="1658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  <c r="AF123" s="199"/>
      <c r="AG123" s="199"/>
      <c r="AH123" s="199"/>
      <c r="AI123" s="199"/>
      <c r="AJ123" s="199"/>
      <c r="AK123" s="199"/>
      <c r="AL123" s="199"/>
      <c r="AM123" s="199"/>
      <c r="AN123" s="199"/>
      <c r="AO123" s="199"/>
      <c r="AP123" s="199"/>
      <c r="AQ123" s="199"/>
      <c r="AR123" s="199"/>
      <c r="AS123" s="199"/>
      <c r="AT123" s="199"/>
      <c r="AU123" s="199"/>
      <c r="AV123" s="199"/>
      <c r="AW123" s="199"/>
      <c r="AX123" s="199"/>
      <c r="AY123" s="199"/>
      <c r="AZ123" s="199"/>
      <c r="BA123" s="199"/>
      <c r="BB123" s="199"/>
      <c r="BC123" s="199"/>
      <c r="BD123" s="199"/>
      <c r="BE123" s="199"/>
      <c r="BF123" s="199"/>
      <c r="BG123" s="199"/>
      <c r="BH123" s="199"/>
      <c r="BI123" s="199"/>
      <c r="BJ123" s="199"/>
      <c r="BK123" s="199"/>
      <c r="BL123" s="199"/>
      <c r="BM123" s="199"/>
      <c r="BN123" s="199"/>
      <c r="BO123" s="199"/>
      <c r="BP123" s="199"/>
      <c r="BQ123" s="199"/>
      <c r="BR123" s="199"/>
      <c r="BS123" s="199"/>
      <c r="BT123" s="199"/>
      <c r="BU123" s="171"/>
      <c r="BV123" s="155"/>
    </row>
    <row r="124" spans="2:74" ht="15" customHeight="1" x14ac:dyDescent="0.2">
      <c r="B124" s="224"/>
      <c r="C124" s="225"/>
      <c r="D124" s="225"/>
      <c r="E124" s="225"/>
      <c r="F124" s="225"/>
      <c r="G124" s="225"/>
      <c r="H124" s="225"/>
      <c r="I124" s="225"/>
      <c r="J124" s="225"/>
      <c r="K124" s="225"/>
      <c r="L124" s="225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4"/>
      <c r="AH124" s="154"/>
      <c r="AI124" s="154"/>
      <c r="AJ124" s="154"/>
      <c r="AK124" s="154"/>
      <c r="AL124" s="154"/>
      <c r="AM124" s="154"/>
      <c r="AN124" s="154"/>
      <c r="AO124" s="154"/>
      <c r="AP124" s="154"/>
      <c r="AQ124" s="154"/>
      <c r="AR124" s="154"/>
      <c r="AS124" s="154"/>
      <c r="AT124" s="154"/>
      <c r="AU124" s="154"/>
      <c r="AV124" s="154"/>
      <c r="AW124" s="154"/>
      <c r="AX124" s="154"/>
      <c r="AY124" s="154"/>
      <c r="AZ124" s="154"/>
      <c r="BA124" s="154"/>
      <c r="BB124" s="154"/>
      <c r="BC124" s="154"/>
      <c r="BD124" s="154"/>
      <c r="BE124" s="154"/>
      <c r="BF124" s="154"/>
      <c r="BG124" s="154"/>
      <c r="BH124" s="154"/>
      <c r="BI124" s="154"/>
      <c r="BJ124" s="154"/>
      <c r="BK124" s="154"/>
      <c r="BL124" s="154"/>
      <c r="BM124" s="154"/>
      <c r="BN124" s="154"/>
      <c r="BO124" s="154"/>
      <c r="BP124" s="154"/>
      <c r="BQ124" s="154"/>
      <c r="BR124" s="154"/>
      <c r="BS124" s="154"/>
      <c r="BT124" s="154"/>
      <c r="BU124" s="161"/>
      <c r="BV124" s="155"/>
    </row>
    <row r="125" spans="2:74" ht="15" customHeight="1" x14ac:dyDescent="0.2">
      <c r="B125" s="224"/>
      <c r="C125" s="225"/>
      <c r="D125" s="225"/>
      <c r="E125" s="225"/>
      <c r="F125" s="225"/>
      <c r="G125" s="225"/>
      <c r="H125" s="225"/>
      <c r="I125" s="225"/>
      <c r="J125" s="225"/>
      <c r="K125" s="225"/>
      <c r="L125" s="225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  <c r="BI125" s="154"/>
      <c r="BJ125" s="154"/>
      <c r="BK125" s="154"/>
      <c r="BL125" s="154"/>
      <c r="BM125" s="154"/>
      <c r="BN125" s="154"/>
      <c r="BO125" s="154"/>
      <c r="BP125" s="154"/>
      <c r="BQ125" s="154"/>
      <c r="BR125" s="154"/>
      <c r="BS125" s="154"/>
      <c r="BT125" s="154"/>
      <c r="BU125" s="161"/>
      <c r="BV125" s="155"/>
    </row>
    <row r="126" spans="2:74" x14ac:dyDescent="0.2">
      <c r="B126" s="172"/>
      <c r="C126" s="226" t="s">
        <v>269</v>
      </c>
      <c r="D126" s="226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26"/>
      <c r="AF126" s="226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54"/>
      <c r="BI126" s="154"/>
      <c r="BJ126" s="154"/>
      <c r="BK126" s="154"/>
      <c r="BL126" s="154"/>
      <c r="BM126" s="154"/>
      <c r="BN126" s="154"/>
      <c r="BO126" s="154"/>
      <c r="BP126" s="154"/>
      <c r="BQ126" s="154"/>
      <c r="BR126" s="154"/>
      <c r="BS126" s="154"/>
      <c r="BT126" s="154"/>
      <c r="BU126" s="161"/>
      <c r="BV126" s="155"/>
    </row>
    <row r="127" spans="2:74" ht="13.5" x14ac:dyDescent="0.25">
      <c r="B127" s="172"/>
      <c r="C127" s="227"/>
      <c r="D127" s="227"/>
      <c r="E127" s="227"/>
      <c r="F127" s="227"/>
      <c r="G127" s="227"/>
      <c r="H127" s="227"/>
      <c r="I127" s="227"/>
      <c r="J127" s="227"/>
      <c r="K127" s="227"/>
      <c r="L127" s="227"/>
      <c r="M127" s="227"/>
      <c r="N127" s="227"/>
      <c r="O127" s="227"/>
      <c r="P127" s="227"/>
      <c r="Q127" s="227"/>
      <c r="R127" s="227"/>
      <c r="S127" s="227"/>
      <c r="T127" s="227"/>
      <c r="U127" s="227"/>
      <c r="V127" s="227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28"/>
      <c r="AH127" s="228"/>
      <c r="AI127" s="228"/>
      <c r="AJ127" s="228"/>
      <c r="AK127" s="228"/>
      <c r="AL127" s="228"/>
      <c r="AM127" s="228"/>
      <c r="AN127" s="228"/>
      <c r="AO127" s="228"/>
      <c r="AP127" s="228"/>
      <c r="AQ127" s="228"/>
      <c r="AR127" s="228"/>
      <c r="AS127" s="228"/>
      <c r="AT127" s="228"/>
      <c r="AU127" s="228"/>
      <c r="AV127" s="228"/>
      <c r="AW127" s="228"/>
      <c r="AX127" s="228"/>
      <c r="AY127" s="228"/>
      <c r="AZ127" s="228"/>
      <c r="BA127" s="228"/>
      <c r="BB127" s="228"/>
      <c r="BC127" s="228"/>
      <c r="BD127" s="228"/>
      <c r="BE127" s="228"/>
      <c r="BF127" s="228"/>
      <c r="BG127" s="228"/>
      <c r="BH127" s="228"/>
      <c r="BI127" s="229"/>
      <c r="BJ127" s="230"/>
      <c r="BK127" s="229"/>
      <c r="BL127" s="231"/>
      <c r="BM127" s="231"/>
      <c r="BN127" s="196"/>
      <c r="BO127" s="196"/>
      <c r="BP127" s="196"/>
      <c r="BQ127" s="227"/>
      <c r="BR127" s="227"/>
      <c r="BS127" s="227"/>
      <c r="BT127" s="227"/>
      <c r="BU127" s="232"/>
      <c r="BV127" s="233"/>
    </row>
    <row r="128" spans="2:74" ht="13.5" x14ac:dyDescent="0.25">
      <c r="B128" s="172"/>
      <c r="C128" s="1659" t="s">
        <v>270</v>
      </c>
      <c r="D128" s="1659"/>
      <c r="E128" s="1659"/>
      <c r="F128" s="1659"/>
      <c r="G128" s="1659"/>
      <c r="H128" s="1659"/>
      <c r="I128" s="1659"/>
      <c r="J128" s="1659"/>
      <c r="K128" s="1659"/>
      <c r="L128" s="1659"/>
      <c r="M128" s="1659"/>
      <c r="N128" s="1659"/>
      <c r="O128" s="1659"/>
      <c r="P128" s="1659"/>
      <c r="Q128" s="1659"/>
      <c r="R128" s="1659"/>
      <c r="S128" s="1659"/>
      <c r="T128" s="1659"/>
      <c r="U128" s="1659"/>
      <c r="V128" s="1659"/>
      <c r="W128" s="1659"/>
      <c r="X128" s="1659"/>
      <c r="Y128" s="1659"/>
      <c r="Z128" s="1659"/>
      <c r="AA128" s="1659"/>
      <c r="AB128" s="1659"/>
      <c r="AC128" s="1659"/>
      <c r="AD128" s="1659"/>
      <c r="AE128" s="1659"/>
      <c r="AF128" s="1659"/>
      <c r="AG128" s="1659"/>
      <c r="AH128" s="1659"/>
      <c r="AI128" s="1659"/>
      <c r="AJ128" s="1659"/>
      <c r="AK128" s="1659"/>
      <c r="AL128" s="1659"/>
      <c r="AM128" s="1659"/>
      <c r="AN128" s="1659"/>
      <c r="AO128" s="1659"/>
      <c r="AP128" s="1659"/>
      <c r="AQ128" s="1659"/>
      <c r="AR128" s="1659"/>
      <c r="AS128" s="1659"/>
      <c r="AT128" s="1659"/>
      <c r="AU128" s="1659"/>
      <c r="AV128" s="1659"/>
      <c r="AW128" s="1659"/>
      <c r="AX128" s="1659"/>
      <c r="AY128" s="1659"/>
      <c r="AZ128" s="1659"/>
      <c r="BA128" s="1659"/>
      <c r="BB128" s="1659"/>
      <c r="BC128" s="1659"/>
      <c r="BD128" s="1659"/>
      <c r="BE128" s="1659"/>
      <c r="BF128" s="1659"/>
      <c r="BG128" s="1659"/>
      <c r="BH128" s="1659"/>
      <c r="BI128" s="1659"/>
      <c r="BJ128" s="1659"/>
      <c r="BK128" s="1659"/>
      <c r="BL128" s="1659"/>
      <c r="BM128" s="227"/>
      <c r="BN128" s="227"/>
      <c r="BO128" s="227"/>
      <c r="BP128" s="227"/>
      <c r="BQ128" s="227"/>
      <c r="BR128" s="227"/>
      <c r="BS128" s="227"/>
      <c r="BT128" s="227"/>
      <c r="BU128" s="232"/>
      <c r="BV128" s="233"/>
    </row>
    <row r="129" spans="2:74" ht="13.5" x14ac:dyDescent="0.25">
      <c r="B129" s="172"/>
      <c r="C129" s="1659" t="s">
        <v>271</v>
      </c>
      <c r="D129" s="1659"/>
      <c r="E129" s="1659"/>
      <c r="F129" s="1659"/>
      <c r="G129" s="1659"/>
      <c r="H129" s="1659"/>
      <c r="I129" s="1659"/>
      <c r="J129" s="1659"/>
      <c r="K129" s="1659"/>
      <c r="L129" s="1659"/>
      <c r="M129" s="1659"/>
      <c r="N129" s="1659"/>
      <c r="O129" s="1659"/>
      <c r="P129" s="1659"/>
      <c r="Q129" s="1659"/>
      <c r="R129" s="1659"/>
      <c r="S129" s="1659"/>
      <c r="T129" s="1659"/>
      <c r="U129" s="1659"/>
      <c r="V129" s="1659"/>
      <c r="W129" s="1659"/>
      <c r="X129" s="1659"/>
      <c r="Y129" s="1659"/>
      <c r="Z129" s="1659"/>
      <c r="AA129" s="1659"/>
      <c r="AB129" s="1659"/>
      <c r="AC129" s="1659"/>
      <c r="AD129" s="1659"/>
      <c r="AE129" s="1659"/>
      <c r="AF129" s="1659"/>
      <c r="AG129" s="1659"/>
      <c r="AH129" s="1659"/>
      <c r="AI129" s="1659"/>
      <c r="AJ129" s="1659"/>
      <c r="AK129" s="1659"/>
      <c r="AL129" s="1659"/>
      <c r="AM129" s="1659"/>
      <c r="AN129" s="1659"/>
      <c r="AO129" s="1659"/>
      <c r="AP129" s="1659"/>
      <c r="AQ129" s="1659"/>
      <c r="AR129" s="1659"/>
      <c r="AS129" s="1659"/>
      <c r="AT129" s="1659"/>
      <c r="AU129" s="1659"/>
      <c r="AV129" s="1659"/>
      <c r="AW129" s="1659"/>
      <c r="AX129" s="1659"/>
      <c r="AY129" s="1659"/>
      <c r="AZ129" s="1659"/>
      <c r="BA129" s="1659"/>
      <c r="BB129" s="1659"/>
      <c r="BC129" s="1659"/>
      <c r="BD129" s="1659"/>
      <c r="BE129" s="1659"/>
      <c r="BF129" s="1659"/>
      <c r="BG129" s="1659"/>
      <c r="BH129" s="1659"/>
      <c r="BI129" s="1659"/>
      <c r="BJ129" s="1659"/>
      <c r="BK129" s="1659"/>
      <c r="BL129" s="1659"/>
      <c r="BM129" s="227"/>
      <c r="BN129" s="227"/>
      <c r="BO129" s="227"/>
      <c r="BP129" s="227"/>
      <c r="BQ129" s="227"/>
      <c r="BR129" s="227"/>
      <c r="BS129" s="227"/>
      <c r="BT129" s="227"/>
      <c r="BU129" s="232"/>
      <c r="BV129" s="233"/>
    </row>
    <row r="130" spans="2:74" ht="13.5" x14ac:dyDescent="0.25">
      <c r="B130" s="172"/>
      <c r="C130" s="1659" t="s">
        <v>272</v>
      </c>
      <c r="D130" s="1659"/>
      <c r="E130" s="1659"/>
      <c r="F130" s="1659"/>
      <c r="G130" s="1659"/>
      <c r="H130" s="1659"/>
      <c r="I130" s="1659"/>
      <c r="J130" s="1659"/>
      <c r="K130" s="1659"/>
      <c r="L130" s="1659"/>
      <c r="M130" s="1659"/>
      <c r="N130" s="1659"/>
      <c r="O130" s="1659"/>
      <c r="P130" s="1659"/>
      <c r="Q130" s="1659"/>
      <c r="R130" s="1659"/>
      <c r="S130" s="1659"/>
      <c r="T130" s="1659"/>
      <c r="U130" s="1659"/>
      <c r="V130" s="1659"/>
      <c r="W130" s="1659"/>
      <c r="X130" s="1659"/>
      <c r="Y130" s="1659"/>
      <c r="Z130" s="1659"/>
      <c r="AA130" s="1659"/>
      <c r="AB130" s="1659"/>
      <c r="AC130" s="1659"/>
      <c r="AD130" s="1659"/>
      <c r="AE130" s="1659"/>
      <c r="AF130" s="1659"/>
      <c r="AG130" s="1659"/>
      <c r="AH130" s="1659"/>
      <c r="AI130" s="1659"/>
      <c r="AJ130" s="1659"/>
      <c r="AK130" s="1659"/>
      <c r="AL130" s="1659"/>
      <c r="AM130" s="1659"/>
      <c r="AN130" s="1659"/>
      <c r="AO130" s="1659"/>
      <c r="AP130" s="1659"/>
      <c r="AQ130" s="1659"/>
      <c r="AR130" s="1659"/>
      <c r="AS130" s="1659"/>
      <c r="AT130" s="1659"/>
      <c r="AU130" s="1659"/>
      <c r="AV130" s="1659"/>
      <c r="AW130" s="1659"/>
      <c r="AX130" s="1659"/>
      <c r="AY130" s="1659"/>
      <c r="AZ130" s="1659"/>
      <c r="BA130" s="1659"/>
      <c r="BB130" s="1659"/>
      <c r="BC130" s="1659"/>
      <c r="BD130" s="1659"/>
      <c r="BE130" s="1659"/>
      <c r="BF130" s="1659"/>
      <c r="BG130" s="1659"/>
      <c r="BH130" s="1659"/>
      <c r="BI130" s="1659"/>
      <c r="BJ130" s="1659"/>
      <c r="BK130" s="1659"/>
      <c r="BL130" s="1659"/>
      <c r="BM130" s="1659"/>
      <c r="BN130" s="1659"/>
      <c r="BO130" s="1659"/>
      <c r="BP130" s="1659"/>
      <c r="BQ130" s="1659"/>
      <c r="BR130" s="1659"/>
      <c r="BS130" s="1659"/>
      <c r="BT130" s="1659"/>
      <c r="BU130" s="1660"/>
      <c r="BV130" s="233"/>
    </row>
    <row r="131" spans="2:74" ht="13.5" x14ac:dyDescent="0.25">
      <c r="B131" s="172"/>
      <c r="C131" s="1659" t="s">
        <v>273</v>
      </c>
      <c r="D131" s="1659"/>
      <c r="E131" s="1659"/>
      <c r="F131" s="1659"/>
      <c r="G131" s="1659"/>
      <c r="H131" s="1659"/>
      <c r="I131" s="1659"/>
      <c r="J131" s="1659"/>
      <c r="K131" s="1659"/>
      <c r="L131" s="1659"/>
      <c r="M131" s="1659"/>
      <c r="N131" s="1659"/>
      <c r="O131" s="1659"/>
      <c r="P131" s="1659"/>
      <c r="Q131" s="1659"/>
      <c r="R131" s="1659"/>
      <c r="S131" s="1659"/>
      <c r="T131" s="1659"/>
      <c r="U131" s="1659"/>
      <c r="V131" s="1659"/>
      <c r="W131" s="1659"/>
      <c r="X131" s="1659"/>
      <c r="Y131" s="1659"/>
      <c r="Z131" s="1659"/>
      <c r="AA131" s="1659"/>
      <c r="AB131" s="1659"/>
      <c r="AC131" s="1659"/>
      <c r="AD131" s="1659"/>
      <c r="AE131" s="1659"/>
      <c r="AF131" s="1659"/>
      <c r="AG131" s="1659"/>
      <c r="AH131" s="1659"/>
      <c r="AI131" s="1659"/>
      <c r="AJ131" s="1659"/>
      <c r="AK131" s="1659"/>
      <c r="AL131" s="1659"/>
      <c r="AM131" s="1659"/>
      <c r="AN131" s="1659"/>
      <c r="AO131" s="1659"/>
      <c r="AP131" s="1659"/>
      <c r="AQ131" s="1659"/>
      <c r="AR131" s="1659"/>
      <c r="AS131" s="1659"/>
      <c r="AT131" s="1659"/>
      <c r="AU131" s="1659"/>
      <c r="AV131" s="1659"/>
      <c r="AW131" s="1659"/>
      <c r="AX131" s="1659"/>
      <c r="AY131" s="1659"/>
      <c r="AZ131" s="1659"/>
      <c r="BA131" s="1659"/>
      <c r="BB131" s="1659"/>
      <c r="BC131" s="1659"/>
      <c r="BD131" s="1659"/>
      <c r="BE131" s="1659"/>
      <c r="BF131" s="1659"/>
      <c r="BG131" s="1659"/>
      <c r="BH131" s="1659"/>
      <c r="BI131" s="1659"/>
      <c r="BJ131" s="1659"/>
      <c r="BK131" s="1659"/>
      <c r="BL131" s="1659"/>
      <c r="BM131" s="1659"/>
      <c r="BN131" s="1659"/>
      <c r="BO131" s="1659"/>
      <c r="BP131" s="1659"/>
      <c r="BQ131" s="1659"/>
      <c r="BR131" s="1659"/>
      <c r="BS131" s="1659"/>
      <c r="BT131" s="1659"/>
      <c r="BU131" s="1660"/>
      <c r="BV131" s="233"/>
    </row>
    <row r="132" spans="2:74" ht="14.25" x14ac:dyDescent="0.2">
      <c r="B132" s="172"/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  <c r="R132" s="234"/>
      <c r="S132" s="234"/>
      <c r="T132" s="234"/>
      <c r="U132" s="234"/>
      <c r="V132" s="234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27"/>
      <c r="AH132" s="227"/>
      <c r="AI132" s="227"/>
      <c r="AJ132" s="227"/>
      <c r="AK132" s="227"/>
      <c r="AL132" s="227"/>
      <c r="AM132" s="227"/>
      <c r="AN132" s="227"/>
      <c r="AO132" s="227"/>
      <c r="AP132" s="227"/>
      <c r="AQ132" s="227"/>
      <c r="AR132" s="227"/>
      <c r="AS132" s="227"/>
      <c r="AT132" s="227"/>
      <c r="AU132" s="227"/>
      <c r="AV132" s="227"/>
      <c r="AW132" s="227"/>
      <c r="AX132" s="227"/>
      <c r="AY132" s="227"/>
      <c r="AZ132" s="227"/>
      <c r="BA132" s="227"/>
      <c r="BB132" s="227"/>
      <c r="BC132" s="227"/>
      <c r="BD132" s="227"/>
      <c r="BE132" s="227"/>
      <c r="BF132" s="227"/>
      <c r="BG132" s="227"/>
      <c r="BH132" s="227"/>
      <c r="BI132" s="227"/>
      <c r="BJ132" s="227"/>
      <c r="BK132" s="227"/>
      <c r="BL132" s="227"/>
      <c r="BM132" s="227"/>
      <c r="BN132" s="227"/>
      <c r="BO132" s="227"/>
      <c r="BP132" s="227"/>
      <c r="BQ132" s="227"/>
      <c r="BR132" s="227"/>
      <c r="BS132" s="227"/>
      <c r="BT132" s="227"/>
      <c r="BU132" s="232"/>
      <c r="BV132" s="233"/>
    </row>
    <row r="133" spans="2:74" ht="14.25" customHeight="1" x14ac:dyDescent="0.2">
      <c r="B133" s="172"/>
      <c r="C133" s="1661" t="s">
        <v>274</v>
      </c>
      <c r="D133" s="1661"/>
      <c r="E133" s="1661"/>
      <c r="F133" s="1661"/>
      <c r="G133" s="1661"/>
      <c r="H133" s="1661"/>
      <c r="I133" s="1661"/>
      <c r="J133" s="1661"/>
      <c r="K133" s="1661"/>
      <c r="L133" s="1661"/>
      <c r="M133" s="1661"/>
      <c r="N133" s="1661"/>
      <c r="O133" s="1661"/>
      <c r="P133" s="1661"/>
      <c r="Q133" s="1661"/>
      <c r="R133" s="1661"/>
      <c r="S133" s="1661"/>
      <c r="T133" s="1661"/>
      <c r="U133" s="1661"/>
      <c r="V133" s="1661"/>
      <c r="W133" s="1661"/>
      <c r="X133" s="1661"/>
      <c r="Y133" s="1661"/>
      <c r="Z133" s="1661"/>
      <c r="AA133" s="1661"/>
      <c r="AB133" s="1661"/>
      <c r="AC133" s="1661"/>
      <c r="AD133" s="1661"/>
      <c r="AE133" s="1661"/>
      <c r="AF133" s="1661"/>
      <c r="AG133" s="1661"/>
      <c r="AH133" s="1661"/>
      <c r="AI133" s="1661"/>
      <c r="AJ133" s="1661"/>
      <c r="AK133" s="1661"/>
      <c r="AL133" s="1661"/>
      <c r="AM133" s="1661"/>
      <c r="AN133" s="1661"/>
      <c r="AO133" s="1661"/>
      <c r="AP133" s="1661"/>
      <c r="AQ133" s="1661"/>
      <c r="AR133" s="1661"/>
      <c r="AS133" s="1661"/>
      <c r="AT133" s="1661"/>
      <c r="AU133" s="1661"/>
      <c r="AV133" s="1661"/>
      <c r="AW133" s="1661"/>
      <c r="AX133" s="1661"/>
      <c r="AY133" s="1661"/>
      <c r="AZ133" s="1661"/>
      <c r="BA133" s="1661"/>
      <c r="BB133" s="1661"/>
      <c r="BC133" s="1661"/>
      <c r="BD133" s="1661"/>
      <c r="BE133" s="1661"/>
      <c r="BF133" s="1661"/>
      <c r="BG133" s="1661"/>
      <c r="BH133" s="1661"/>
      <c r="BI133" s="1661"/>
      <c r="BJ133" s="1661"/>
      <c r="BK133" s="1661"/>
      <c r="BL133" s="1661"/>
      <c r="BM133" s="1661"/>
      <c r="BN133" s="1661"/>
      <c r="BO133" s="1661"/>
      <c r="BP133" s="1661"/>
      <c r="BQ133" s="1661"/>
      <c r="BR133" s="1661"/>
      <c r="BS133" s="1661"/>
      <c r="BT133" s="1661"/>
      <c r="BU133" s="1662"/>
      <c r="BV133" s="235"/>
    </row>
    <row r="134" spans="2:74" x14ac:dyDescent="0.2">
      <c r="B134" s="172"/>
      <c r="C134" s="236" t="s">
        <v>275</v>
      </c>
      <c r="D134" s="236"/>
      <c r="E134" s="236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236"/>
      <c r="Y134" s="236"/>
      <c r="Z134" s="236"/>
      <c r="AA134" s="236"/>
      <c r="AB134" s="236"/>
      <c r="AC134" s="236"/>
      <c r="AD134" s="2"/>
      <c r="AE134" s="2"/>
      <c r="AF134" s="2"/>
      <c r="AG134" s="228"/>
      <c r="AH134" s="228"/>
      <c r="AI134" s="228"/>
      <c r="AJ134" s="228"/>
      <c r="AK134" s="228"/>
      <c r="AL134" s="228"/>
      <c r="AM134" s="228"/>
      <c r="AN134" s="228"/>
      <c r="AO134" s="228"/>
      <c r="AP134" s="228"/>
      <c r="AQ134" s="228"/>
      <c r="AR134" s="228"/>
      <c r="AS134" s="228"/>
      <c r="AT134" s="228"/>
      <c r="AU134" s="228"/>
      <c r="AV134" s="228"/>
      <c r="AW134" s="228"/>
      <c r="AX134" s="228"/>
      <c r="AY134" s="228"/>
      <c r="AZ134" s="228"/>
      <c r="BA134" s="228"/>
      <c r="BB134" s="228"/>
      <c r="BC134" s="228"/>
      <c r="BD134" s="228"/>
      <c r="BE134" s="228"/>
      <c r="BF134" s="228"/>
      <c r="BG134" s="228"/>
      <c r="BH134" s="228"/>
      <c r="BI134" s="228"/>
      <c r="BJ134" s="228"/>
      <c r="BK134" s="228"/>
      <c r="BL134" s="228"/>
      <c r="BM134" s="228"/>
      <c r="BN134" s="237"/>
      <c r="BO134" s="237"/>
      <c r="BP134" s="228"/>
      <c r="BQ134" s="228"/>
      <c r="BR134" s="228"/>
      <c r="BS134" s="228"/>
      <c r="BT134" s="228"/>
      <c r="BU134" s="238"/>
      <c r="BV134" s="235"/>
    </row>
    <row r="135" spans="2:74" ht="14.25" x14ac:dyDescent="0.2">
      <c r="B135" s="172"/>
      <c r="C135" s="154"/>
      <c r="D135" s="239"/>
      <c r="E135" s="228"/>
      <c r="F135" s="228"/>
      <c r="G135" s="228"/>
      <c r="H135" s="228"/>
      <c r="I135" s="228"/>
      <c r="J135" s="228"/>
      <c r="K135" s="228"/>
      <c r="L135" s="228"/>
      <c r="M135" s="228"/>
      <c r="N135" s="228"/>
      <c r="O135" s="228"/>
      <c r="P135" s="228"/>
      <c r="Q135" s="228"/>
      <c r="R135" s="228"/>
      <c r="S135" s="228"/>
      <c r="T135" s="228"/>
      <c r="U135" s="228"/>
      <c r="V135" s="228"/>
      <c r="W135" s="228"/>
      <c r="X135" s="228"/>
      <c r="Y135" s="228"/>
      <c r="Z135" s="228"/>
      <c r="AA135" s="228"/>
      <c r="AB135" s="228"/>
      <c r="AC135" s="228"/>
      <c r="AD135" s="228"/>
      <c r="AE135" s="228"/>
      <c r="AF135" s="228"/>
      <c r="AG135" s="228"/>
      <c r="AH135" s="228"/>
      <c r="AI135" s="228"/>
      <c r="AJ135" s="228"/>
      <c r="AK135" s="228"/>
      <c r="AL135" s="228"/>
      <c r="AM135" s="228"/>
      <c r="AN135" s="228"/>
      <c r="AO135" s="228"/>
      <c r="AP135" s="228"/>
      <c r="AQ135" s="228"/>
      <c r="AR135" s="228"/>
      <c r="AS135" s="228"/>
      <c r="AT135" s="228"/>
      <c r="AU135" s="228"/>
      <c r="AV135" s="228"/>
      <c r="AW135" s="228"/>
      <c r="AX135" s="228"/>
      <c r="AY135" s="228"/>
      <c r="AZ135" s="228"/>
      <c r="BA135" s="228"/>
      <c r="BB135" s="228"/>
      <c r="BC135" s="228"/>
      <c r="BD135" s="228"/>
      <c r="BE135" s="228"/>
      <c r="BF135" s="228"/>
      <c r="BG135" s="228"/>
      <c r="BH135" s="228"/>
      <c r="BI135" s="228"/>
      <c r="BJ135" s="228"/>
      <c r="BK135" s="228"/>
      <c r="BL135" s="228"/>
      <c r="BM135" s="228"/>
      <c r="BN135" s="237"/>
      <c r="BO135" s="237"/>
      <c r="BP135" s="228"/>
      <c r="BQ135" s="228"/>
      <c r="BR135" s="228"/>
      <c r="BS135" s="228"/>
      <c r="BT135" s="228"/>
      <c r="BU135" s="238"/>
      <c r="BV135" s="235"/>
    </row>
    <row r="136" spans="2:74" ht="14.25" x14ac:dyDescent="0.2">
      <c r="B136" s="172"/>
      <c r="C136" s="154"/>
      <c r="D136" s="239"/>
      <c r="E136" s="239"/>
      <c r="F136" s="239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  <c r="R136" s="240"/>
      <c r="S136" s="240"/>
      <c r="T136" s="240"/>
      <c r="U136" s="240"/>
      <c r="V136" s="240"/>
      <c r="W136" s="240"/>
      <c r="X136" s="240"/>
      <c r="Y136" s="240"/>
      <c r="Z136" s="240"/>
      <c r="AA136" s="240"/>
      <c r="AB136" s="240"/>
      <c r="AC136" s="240"/>
      <c r="AD136" s="240"/>
      <c r="AE136" s="240"/>
      <c r="AF136" s="240"/>
      <c r="AG136" s="240"/>
      <c r="AH136" s="240"/>
      <c r="AI136" s="240"/>
      <c r="AJ136" s="240"/>
      <c r="AK136" s="240"/>
      <c r="AL136" s="240"/>
      <c r="AM136" s="240"/>
      <c r="AN136" s="240"/>
      <c r="AO136" s="240"/>
      <c r="AP136" s="240"/>
      <c r="AQ136" s="240"/>
      <c r="AR136" s="240"/>
      <c r="AS136" s="240"/>
      <c r="AT136" s="240"/>
      <c r="AU136" s="240"/>
      <c r="AV136" s="240"/>
      <c r="AW136" s="240"/>
      <c r="AX136" s="240"/>
      <c r="AY136" s="240"/>
      <c r="AZ136" s="240"/>
      <c r="BA136" s="240"/>
      <c r="BB136" s="240"/>
      <c r="BC136" s="240"/>
      <c r="BD136" s="240"/>
      <c r="BE136" s="240"/>
      <c r="BF136" s="240"/>
      <c r="BG136" s="240"/>
      <c r="BH136" s="240"/>
      <c r="BI136" s="240"/>
      <c r="BJ136" s="240"/>
      <c r="BK136" s="240"/>
      <c r="BL136" s="240"/>
      <c r="BM136" s="240"/>
      <c r="BN136" s="240"/>
      <c r="BO136" s="240"/>
      <c r="BP136" s="239"/>
      <c r="BQ136" s="239"/>
      <c r="BR136" s="239"/>
      <c r="BS136" s="241"/>
      <c r="BT136" s="241"/>
      <c r="BU136" s="242"/>
      <c r="BV136" s="235"/>
    </row>
    <row r="137" spans="2:74" x14ac:dyDescent="0.2">
      <c r="B137" s="172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/>
      <c r="AF137" s="154"/>
      <c r="AG137" s="154"/>
      <c r="AH137" s="154"/>
      <c r="AI137" s="154"/>
      <c r="AJ137" s="154"/>
      <c r="AK137" s="154"/>
      <c r="AL137" s="154"/>
      <c r="AM137" s="154"/>
      <c r="AN137" s="154"/>
      <c r="AO137" s="154"/>
      <c r="AP137" s="154"/>
      <c r="AQ137" s="154"/>
      <c r="AR137" s="154"/>
      <c r="AS137" s="154"/>
      <c r="AT137" s="154"/>
      <c r="AU137" s="154"/>
      <c r="AV137" s="154"/>
      <c r="AW137" s="154"/>
      <c r="AX137" s="154"/>
      <c r="AY137" s="154"/>
      <c r="AZ137" s="154"/>
      <c r="BA137" s="154"/>
      <c r="BB137" s="154"/>
      <c r="BC137" s="154"/>
      <c r="BD137" s="154"/>
      <c r="BE137" s="154"/>
      <c r="BF137" s="154"/>
      <c r="BG137" s="154"/>
      <c r="BH137" s="154"/>
      <c r="BI137" s="154"/>
      <c r="BJ137" s="154"/>
      <c r="BK137" s="154"/>
      <c r="BL137" s="154"/>
      <c r="BM137" s="154"/>
      <c r="BN137" s="154"/>
      <c r="BO137" s="154"/>
      <c r="BP137" s="154"/>
      <c r="BQ137" s="154"/>
      <c r="BR137" s="154"/>
      <c r="BS137" s="154"/>
      <c r="BT137" s="154"/>
      <c r="BU137" s="161"/>
      <c r="BV137" s="155"/>
    </row>
    <row r="138" spans="2:74" ht="7.5" customHeight="1" x14ac:dyDescent="0.2">
      <c r="B138" s="168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59"/>
      <c r="AK138" s="159"/>
      <c r="AL138" s="159"/>
      <c r="AM138" s="159"/>
      <c r="AN138" s="159"/>
      <c r="AO138" s="159"/>
      <c r="AP138" s="159"/>
      <c r="AQ138" s="159"/>
      <c r="AR138" s="159"/>
      <c r="AS138" s="159"/>
      <c r="AT138" s="159"/>
      <c r="AU138" s="159"/>
      <c r="AV138" s="159"/>
      <c r="AW138" s="159"/>
      <c r="AX138" s="159"/>
      <c r="AY138" s="159"/>
      <c r="AZ138" s="159"/>
      <c r="BA138" s="159"/>
      <c r="BB138" s="159"/>
      <c r="BC138" s="159"/>
      <c r="BD138" s="159"/>
      <c r="BE138" s="159"/>
      <c r="BF138" s="159"/>
      <c r="BG138" s="159"/>
      <c r="BH138" s="159"/>
      <c r="BI138" s="159"/>
      <c r="BJ138" s="159"/>
      <c r="BK138" s="159"/>
      <c r="BL138" s="159"/>
      <c r="BM138" s="159"/>
      <c r="BN138" s="159"/>
      <c r="BO138" s="159"/>
      <c r="BP138" s="159"/>
      <c r="BQ138" s="159"/>
      <c r="BR138" s="159"/>
      <c r="BS138" s="159"/>
      <c r="BT138" s="159"/>
      <c r="BU138" s="169"/>
      <c r="BV138" s="155"/>
    </row>
    <row r="139" spans="2:74" ht="7.5" customHeight="1" x14ac:dyDescent="0.2">
      <c r="B139" s="154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  <c r="AH139" s="154"/>
      <c r="AI139" s="154"/>
      <c r="AJ139" s="154"/>
      <c r="AK139" s="154"/>
      <c r="AL139" s="154"/>
      <c r="AM139" s="154"/>
      <c r="AN139" s="154"/>
      <c r="AO139" s="154"/>
      <c r="AP139" s="154"/>
      <c r="AQ139" s="154"/>
      <c r="AR139" s="154"/>
      <c r="AS139" s="154"/>
      <c r="AT139" s="154"/>
      <c r="AU139" s="154"/>
      <c r="AV139" s="154"/>
      <c r="AW139" s="154"/>
      <c r="AX139" s="154"/>
      <c r="AY139" s="154"/>
      <c r="AZ139" s="154"/>
      <c r="BA139" s="154"/>
      <c r="BB139" s="154"/>
      <c r="BC139" s="154"/>
      <c r="BD139" s="154"/>
      <c r="BE139" s="154"/>
      <c r="BF139" s="154"/>
      <c r="BG139" s="154"/>
      <c r="BH139" s="154"/>
      <c r="BI139" s="154"/>
      <c r="BJ139" s="154"/>
      <c r="BK139" s="154"/>
      <c r="BL139" s="154"/>
      <c r="BM139" s="154"/>
      <c r="BN139" s="154"/>
      <c r="BO139" s="154"/>
      <c r="BP139" s="154"/>
      <c r="BQ139" s="154"/>
      <c r="BR139" s="154"/>
      <c r="BS139" s="154"/>
      <c r="BT139" s="154"/>
      <c r="BU139" s="154"/>
      <c r="BV139" s="155"/>
    </row>
    <row r="140" spans="2:74" ht="7.5" customHeight="1" x14ac:dyDescent="0.2">
      <c r="B140" s="159"/>
      <c r="C140" s="159"/>
      <c r="D140" s="159"/>
      <c r="E140" s="159"/>
      <c r="F140" s="159"/>
      <c r="G140" s="159"/>
      <c r="H140" s="1235" t="s">
        <v>276</v>
      </c>
      <c r="I140" s="1235"/>
      <c r="J140" s="1235"/>
      <c r="K140" s="1235"/>
      <c r="L140" s="1235"/>
      <c r="M140" s="1235"/>
      <c r="N140" s="1235"/>
      <c r="O140" s="1235"/>
      <c r="P140" s="1235"/>
      <c r="Q140" s="1235"/>
      <c r="R140" s="1235"/>
      <c r="S140" s="1235"/>
      <c r="T140" s="1235"/>
      <c r="U140" s="1235"/>
      <c r="V140" s="1235"/>
      <c r="W140" s="1235"/>
      <c r="X140" s="1235"/>
      <c r="Y140" s="1235"/>
      <c r="Z140" s="1235"/>
      <c r="AA140" s="1235"/>
      <c r="AB140" s="1235"/>
      <c r="AC140" s="1235"/>
      <c r="AD140" s="1235"/>
      <c r="AE140" s="1235"/>
      <c r="AF140" s="1235"/>
      <c r="AG140" s="1235"/>
      <c r="AH140" s="1235"/>
      <c r="AI140" s="1235"/>
      <c r="AJ140" s="1235"/>
      <c r="AK140" s="1235"/>
      <c r="AL140" s="1235"/>
      <c r="AM140" s="1235"/>
      <c r="AN140" s="1235"/>
      <c r="AO140" s="1235"/>
      <c r="AP140" s="1235"/>
      <c r="AQ140" s="1235"/>
      <c r="AR140" s="1235"/>
      <c r="AS140" s="1235"/>
      <c r="AT140" s="1235"/>
      <c r="AU140" s="1235"/>
      <c r="AV140" s="1235"/>
      <c r="AW140" s="159"/>
      <c r="AX140" s="159"/>
      <c r="AY140" s="159"/>
      <c r="AZ140" s="159"/>
      <c r="BA140" s="159"/>
      <c r="BB140" s="159"/>
      <c r="BC140" s="154"/>
      <c r="BD140" s="159"/>
      <c r="BE140" s="159"/>
      <c r="BF140" s="1235" t="s">
        <v>246</v>
      </c>
      <c r="BG140" s="1235"/>
      <c r="BH140" s="1235"/>
      <c r="BI140" s="1235"/>
      <c r="BJ140" s="1235"/>
      <c r="BK140" s="1235"/>
      <c r="BL140" s="1235"/>
      <c r="BM140" s="1235"/>
      <c r="BN140" s="1235"/>
      <c r="BO140" s="1235"/>
      <c r="BP140" s="1235"/>
      <c r="BQ140" s="1235"/>
      <c r="BR140" s="1235"/>
      <c r="BS140" s="1235"/>
      <c r="BT140" s="243"/>
      <c r="BU140" s="159"/>
      <c r="BV140" s="154"/>
    </row>
    <row r="141" spans="2:74" ht="7.5" customHeight="1" x14ac:dyDescent="0.2">
      <c r="B141" s="170"/>
      <c r="C141" s="199"/>
      <c r="D141" s="154"/>
      <c r="E141" s="154"/>
      <c r="F141" s="154"/>
      <c r="G141" s="154"/>
      <c r="H141" s="1235"/>
      <c r="I141" s="1235"/>
      <c r="J141" s="1235"/>
      <c r="K141" s="1235"/>
      <c r="L141" s="1235"/>
      <c r="M141" s="1235"/>
      <c r="N141" s="1235"/>
      <c r="O141" s="1235"/>
      <c r="P141" s="1235"/>
      <c r="Q141" s="1235"/>
      <c r="R141" s="1235"/>
      <c r="S141" s="1235"/>
      <c r="T141" s="1235"/>
      <c r="U141" s="1235"/>
      <c r="V141" s="1235"/>
      <c r="W141" s="1235"/>
      <c r="X141" s="1235"/>
      <c r="Y141" s="1235"/>
      <c r="Z141" s="1235"/>
      <c r="AA141" s="1235"/>
      <c r="AB141" s="1235"/>
      <c r="AC141" s="1235"/>
      <c r="AD141" s="1235"/>
      <c r="AE141" s="1235"/>
      <c r="AF141" s="1235"/>
      <c r="AG141" s="1235"/>
      <c r="AH141" s="1235"/>
      <c r="AI141" s="1235"/>
      <c r="AJ141" s="1235"/>
      <c r="AK141" s="1235"/>
      <c r="AL141" s="1235"/>
      <c r="AM141" s="1235"/>
      <c r="AN141" s="1235"/>
      <c r="AO141" s="1235"/>
      <c r="AP141" s="1235"/>
      <c r="AQ141" s="1235"/>
      <c r="AR141" s="1235"/>
      <c r="AS141" s="1235"/>
      <c r="AT141" s="1235"/>
      <c r="AU141" s="1235"/>
      <c r="AV141" s="1235"/>
      <c r="AW141" s="154"/>
      <c r="AX141" s="154"/>
      <c r="AY141" s="154"/>
      <c r="AZ141" s="154"/>
      <c r="BA141" s="154"/>
      <c r="BB141" s="171"/>
      <c r="BC141" s="154"/>
      <c r="BD141" s="170"/>
      <c r="BE141" s="199"/>
      <c r="BF141" s="1235"/>
      <c r="BG141" s="1235"/>
      <c r="BH141" s="1235"/>
      <c r="BI141" s="1235"/>
      <c r="BJ141" s="1235"/>
      <c r="BK141" s="1235"/>
      <c r="BL141" s="1235"/>
      <c r="BM141" s="1235"/>
      <c r="BN141" s="1235"/>
      <c r="BO141" s="1235"/>
      <c r="BP141" s="1235"/>
      <c r="BQ141" s="1235"/>
      <c r="BR141" s="1235"/>
      <c r="BS141" s="1235"/>
      <c r="BT141" s="167"/>
      <c r="BU141" s="171"/>
      <c r="BV141" s="154"/>
    </row>
    <row r="142" spans="2:74" ht="12.75" customHeight="1" x14ac:dyDescent="0.2">
      <c r="B142" s="168"/>
      <c r="C142" s="159"/>
      <c r="D142" s="159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59"/>
      <c r="AI142" s="159"/>
      <c r="AJ142" s="159"/>
      <c r="AK142" s="159"/>
      <c r="AL142" s="159"/>
      <c r="AM142" s="159"/>
      <c r="AN142" s="159"/>
      <c r="AO142" s="159"/>
      <c r="AP142" s="159"/>
      <c r="AQ142" s="159"/>
      <c r="AR142" s="159"/>
      <c r="AS142" s="159"/>
      <c r="AT142" s="159"/>
      <c r="AU142" s="159"/>
      <c r="AV142" s="159"/>
      <c r="AW142" s="159"/>
      <c r="AX142" s="159"/>
      <c r="AY142" s="159"/>
      <c r="AZ142" s="159"/>
      <c r="BA142" s="159"/>
      <c r="BB142" s="169"/>
      <c r="BC142" s="154"/>
      <c r="BD142" s="168"/>
      <c r="BE142" s="1655" t="s">
        <v>247</v>
      </c>
      <c r="BF142" s="1655"/>
      <c r="BG142" s="1655"/>
      <c r="BH142" s="1655"/>
      <c r="BI142" s="1655"/>
      <c r="BJ142" s="1655"/>
      <c r="BK142" s="1655"/>
      <c r="BL142" s="1655"/>
      <c r="BM142" s="1655"/>
      <c r="BN142" s="1655"/>
      <c r="BO142" s="1655"/>
      <c r="BP142" s="1655"/>
      <c r="BQ142" s="1655"/>
      <c r="BR142" s="1655"/>
      <c r="BS142" s="1655"/>
      <c r="BT142" s="244"/>
      <c r="BU142" s="169"/>
      <c r="BV142" s="154"/>
    </row>
    <row r="143" spans="2:74" ht="3.75" customHeight="1" x14ac:dyDescent="0.2">
      <c r="B143" s="154"/>
      <c r="C143" s="154"/>
      <c r="D143" s="154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4"/>
      <c r="AA143" s="159"/>
      <c r="AB143" s="159"/>
      <c r="AC143" s="159"/>
      <c r="AD143" s="159"/>
      <c r="AE143" s="159"/>
      <c r="AF143" s="159"/>
      <c r="AG143" s="159"/>
      <c r="AH143" s="159"/>
      <c r="AI143" s="159"/>
      <c r="AJ143" s="159"/>
      <c r="AK143" s="159"/>
      <c r="AL143" s="159"/>
      <c r="AM143" s="159"/>
      <c r="AN143" s="154"/>
      <c r="AO143" s="159"/>
      <c r="AP143" s="159"/>
      <c r="AQ143" s="159"/>
      <c r="AR143" s="159"/>
      <c r="AS143" s="159"/>
      <c r="AT143" s="159"/>
      <c r="AU143" s="159"/>
      <c r="AV143" s="159"/>
      <c r="AW143" s="159"/>
      <c r="AX143" s="159"/>
      <c r="AY143" s="159"/>
      <c r="AZ143" s="159"/>
      <c r="BA143" s="159"/>
      <c r="BB143" s="159"/>
      <c r="BC143" s="154"/>
      <c r="BD143" s="159"/>
      <c r="BE143" s="159"/>
      <c r="BF143" s="159"/>
      <c r="BG143" s="159"/>
      <c r="BH143" s="159"/>
      <c r="BI143" s="159"/>
      <c r="BJ143" s="159"/>
      <c r="BK143" s="159"/>
      <c r="BL143" s="159"/>
      <c r="BM143" s="159"/>
      <c r="BN143" s="159"/>
      <c r="BO143" s="159"/>
      <c r="BP143" s="159"/>
      <c r="BQ143" s="159"/>
      <c r="BR143" s="159"/>
      <c r="BS143" s="159"/>
      <c r="BT143" s="159"/>
      <c r="BU143" s="159"/>
      <c r="BV143" s="154"/>
    </row>
    <row r="144" spans="2:74" ht="7.5" customHeight="1" x14ac:dyDescent="0.2">
      <c r="B144" s="1663" t="s">
        <v>248</v>
      </c>
      <c r="C144" s="1664"/>
      <c r="D144" s="154"/>
      <c r="E144" s="1594" t="s">
        <v>277</v>
      </c>
      <c r="F144" s="1595"/>
      <c r="G144" s="1595"/>
      <c r="H144" s="1595"/>
      <c r="I144" s="1595"/>
      <c r="J144" s="1595"/>
      <c r="K144" s="1595"/>
      <c r="L144" s="1595"/>
      <c r="M144" s="1595"/>
      <c r="N144" s="1595"/>
      <c r="O144" s="1595"/>
      <c r="P144" s="1595"/>
      <c r="Q144" s="1595"/>
      <c r="R144" s="1595"/>
      <c r="S144" s="1595"/>
      <c r="T144" s="1595"/>
      <c r="U144" s="1595"/>
      <c r="V144" s="1595"/>
      <c r="W144" s="1595"/>
      <c r="X144" s="1595"/>
      <c r="Y144" s="1596"/>
      <c r="Z144" s="200"/>
      <c r="AA144" s="1594" t="s">
        <v>250</v>
      </c>
      <c r="AB144" s="1595"/>
      <c r="AC144" s="1595"/>
      <c r="AD144" s="1595"/>
      <c r="AE144" s="1595"/>
      <c r="AF144" s="1595"/>
      <c r="AG144" s="1595"/>
      <c r="AH144" s="1595"/>
      <c r="AI144" s="1595"/>
      <c r="AJ144" s="1595"/>
      <c r="AK144" s="1595"/>
      <c r="AL144" s="1595"/>
      <c r="AM144" s="1596"/>
      <c r="AN144" s="200"/>
      <c r="AO144" s="1594" t="s">
        <v>251</v>
      </c>
      <c r="AP144" s="1595"/>
      <c r="AQ144" s="1595"/>
      <c r="AR144" s="1595"/>
      <c r="AS144" s="1595"/>
      <c r="AT144" s="1595"/>
      <c r="AU144" s="1595"/>
      <c r="AV144" s="1595"/>
      <c r="AW144" s="1595"/>
      <c r="AX144" s="1595"/>
      <c r="AY144" s="1595"/>
      <c r="AZ144" s="1595"/>
      <c r="BA144" s="1595"/>
      <c r="BB144" s="1596"/>
      <c r="BC144" s="154"/>
      <c r="BD144" s="1648" t="s">
        <v>252</v>
      </c>
      <c r="BE144" s="1649"/>
      <c r="BF144" s="1649"/>
      <c r="BG144" s="1649"/>
      <c r="BH144" s="1649"/>
      <c r="BI144" s="1649"/>
      <c r="BJ144" s="1649"/>
      <c r="BK144" s="1649"/>
      <c r="BL144" s="1649"/>
      <c r="BM144" s="1649"/>
      <c r="BN144" s="1649"/>
      <c r="BO144" s="1649"/>
      <c r="BP144" s="1649"/>
      <c r="BQ144" s="1649"/>
      <c r="BR144" s="1649"/>
      <c r="BS144" s="1649"/>
      <c r="BT144" s="1649"/>
      <c r="BU144" s="1650"/>
      <c r="BV144" s="154"/>
    </row>
    <row r="145" spans="2:74" ht="7.5" customHeight="1" x14ac:dyDescent="0.2">
      <c r="B145" s="1600" t="s">
        <v>253</v>
      </c>
      <c r="C145" s="1601"/>
      <c r="D145" s="154"/>
      <c r="E145" s="1594"/>
      <c r="F145" s="1595"/>
      <c r="G145" s="1595"/>
      <c r="H145" s="1595"/>
      <c r="I145" s="1595"/>
      <c r="J145" s="1595"/>
      <c r="K145" s="1595"/>
      <c r="L145" s="1595"/>
      <c r="M145" s="1595"/>
      <c r="N145" s="1595"/>
      <c r="O145" s="1595"/>
      <c r="P145" s="1595"/>
      <c r="Q145" s="1595"/>
      <c r="R145" s="1595"/>
      <c r="S145" s="1595"/>
      <c r="T145" s="1595"/>
      <c r="U145" s="1595"/>
      <c r="V145" s="1595"/>
      <c r="W145" s="1595"/>
      <c r="X145" s="1595"/>
      <c r="Y145" s="1596"/>
      <c r="Z145" s="200"/>
      <c r="AA145" s="1594"/>
      <c r="AB145" s="1595"/>
      <c r="AC145" s="1595"/>
      <c r="AD145" s="1595"/>
      <c r="AE145" s="1595"/>
      <c r="AF145" s="1595"/>
      <c r="AG145" s="1595"/>
      <c r="AH145" s="1595"/>
      <c r="AI145" s="1595"/>
      <c r="AJ145" s="1595"/>
      <c r="AK145" s="1595"/>
      <c r="AL145" s="1595"/>
      <c r="AM145" s="1596"/>
      <c r="AN145" s="200"/>
      <c r="AO145" s="1594"/>
      <c r="AP145" s="1595"/>
      <c r="AQ145" s="1595"/>
      <c r="AR145" s="1595"/>
      <c r="AS145" s="1595"/>
      <c r="AT145" s="1595"/>
      <c r="AU145" s="1595"/>
      <c r="AV145" s="1595"/>
      <c r="AW145" s="1595"/>
      <c r="AX145" s="1595"/>
      <c r="AY145" s="1595"/>
      <c r="AZ145" s="1595"/>
      <c r="BA145" s="1595"/>
      <c r="BB145" s="1596"/>
      <c r="BC145" s="154"/>
      <c r="BD145" s="1648"/>
      <c r="BE145" s="1649"/>
      <c r="BF145" s="1649"/>
      <c r="BG145" s="1649"/>
      <c r="BH145" s="1649"/>
      <c r="BI145" s="1649"/>
      <c r="BJ145" s="1649"/>
      <c r="BK145" s="1649"/>
      <c r="BL145" s="1649"/>
      <c r="BM145" s="1649"/>
      <c r="BN145" s="1649"/>
      <c r="BO145" s="1649"/>
      <c r="BP145" s="1649"/>
      <c r="BQ145" s="1649"/>
      <c r="BR145" s="1649"/>
      <c r="BS145" s="1649"/>
      <c r="BT145" s="1649"/>
      <c r="BU145" s="1650"/>
      <c r="BV145" s="155"/>
    </row>
    <row r="146" spans="2:74" ht="7.5" customHeight="1" x14ac:dyDescent="0.2">
      <c r="B146" s="1600" t="s">
        <v>254</v>
      </c>
      <c r="C146" s="1601"/>
      <c r="D146" s="154"/>
      <c r="E146" s="1594"/>
      <c r="F146" s="1595"/>
      <c r="G146" s="1595"/>
      <c r="H146" s="1595"/>
      <c r="I146" s="1595"/>
      <c r="J146" s="1595"/>
      <c r="K146" s="1595"/>
      <c r="L146" s="1595"/>
      <c r="M146" s="1595"/>
      <c r="N146" s="1595"/>
      <c r="O146" s="1595"/>
      <c r="P146" s="1595"/>
      <c r="Q146" s="1595"/>
      <c r="R146" s="1595"/>
      <c r="S146" s="1595"/>
      <c r="T146" s="1595"/>
      <c r="U146" s="1595"/>
      <c r="V146" s="1595"/>
      <c r="W146" s="1595"/>
      <c r="X146" s="1595"/>
      <c r="Y146" s="1596"/>
      <c r="Z146" s="200"/>
      <c r="AA146" s="1594"/>
      <c r="AB146" s="1595"/>
      <c r="AC146" s="1595"/>
      <c r="AD146" s="1595"/>
      <c r="AE146" s="1595"/>
      <c r="AF146" s="1595"/>
      <c r="AG146" s="1595"/>
      <c r="AH146" s="1595"/>
      <c r="AI146" s="1595"/>
      <c r="AJ146" s="1595"/>
      <c r="AK146" s="1595"/>
      <c r="AL146" s="1595"/>
      <c r="AM146" s="1596"/>
      <c r="AN146" s="200"/>
      <c r="AO146" s="902" t="s">
        <v>255</v>
      </c>
      <c r="AP146" s="903"/>
      <c r="AQ146" s="903"/>
      <c r="AR146" s="903"/>
      <c r="AS146" s="903"/>
      <c r="AT146" s="903"/>
      <c r="AU146" s="903"/>
      <c r="AV146" s="903"/>
      <c r="AW146" s="903"/>
      <c r="AX146" s="903"/>
      <c r="AY146" s="903"/>
      <c r="AZ146" s="903"/>
      <c r="BA146" s="903"/>
      <c r="BB146" s="904"/>
      <c r="BC146" s="154"/>
      <c r="BD146" s="1648"/>
      <c r="BE146" s="1649"/>
      <c r="BF146" s="1649"/>
      <c r="BG146" s="1649"/>
      <c r="BH146" s="1649"/>
      <c r="BI146" s="1649"/>
      <c r="BJ146" s="1649"/>
      <c r="BK146" s="1649"/>
      <c r="BL146" s="1649"/>
      <c r="BM146" s="1649"/>
      <c r="BN146" s="1649"/>
      <c r="BO146" s="1649"/>
      <c r="BP146" s="1649"/>
      <c r="BQ146" s="1649"/>
      <c r="BR146" s="1649"/>
      <c r="BS146" s="1649"/>
      <c r="BT146" s="1649"/>
      <c r="BU146" s="1650"/>
      <c r="BV146" s="155"/>
    </row>
    <row r="147" spans="2:74" ht="7.5" customHeight="1" x14ac:dyDescent="0.2">
      <c r="B147" s="1602" t="s">
        <v>256</v>
      </c>
      <c r="C147" s="1603"/>
      <c r="D147" s="154"/>
      <c r="E147" s="1597"/>
      <c r="F147" s="1598"/>
      <c r="G147" s="1598"/>
      <c r="H147" s="1598"/>
      <c r="I147" s="1598"/>
      <c r="J147" s="1598"/>
      <c r="K147" s="1598"/>
      <c r="L147" s="1598"/>
      <c r="M147" s="1598"/>
      <c r="N147" s="1598"/>
      <c r="O147" s="1598"/>
      <c r="P147" s="1598"/>
      <c r="Q147" s="1598"/>
      <c r="R147" s="1598"/>
      <c r="S147" s="1598"/>
      <c r="T147" s="1598"/>
      <c r="U147" s="1598"/>
      <c r="V147" s="1598"/>
      <c r="W147" s="1598"/>
      <c r="X147" s="1598"/>
      <c r="Y147" s="1599"/>
      <c r="Z147" s="200"/>
      <c r="AA147" s="1597"/>
      <c r="AB147" s="1598"/>
      <c r="AC147" s="1598"/>
      <c r="AD147" s="1598"/>
      <c r="AE147" s="1598"/>
      <c r="AF147" s="1598"/>
      <c r="AG147" s="1598"/>
      <c r="AH147" s="1598"/>
      <c r="AI147" s="1598"/>
      <c r="AJ147" s="1598"/>
      <c r="AK147" s="1598"/>
      <c r="AL147" s="1598"/>
      <c r="AM147" s="1599"/>
      <c r="AN147" s="200"/>
      <c r="AO147" s="1078"/>
      <c r="AP147" s="1076"/>
      <c r="AQ147" s="1076"/>
      <c r="AR147" s="1076"/>
      <c r="AS147" s="1076"/>
      <c r="AT147" s="1076"/>
      <c r="AU147" s="1076"/>
      <c r="AV147" s="1076"/>
      <c r="AW147" s="1076"/>
      <c r="AX147" s="1076"/>
      <c r="AY147" s="1076"/>
      <c r="AZ147" s="1076"/>
      <c r="BA147" s="1076"/>
      <c r="BB147" s="1076"/>
      <c r="BC147" s="207"/>
      <c r="BD147" s="1651"/>
      <c r="BE147" s="1652"/>
      <c r="BF147" s="1652"/>
      <c r="BG147" s="1652"/>
      <c r="BH147" s="1652"/>
      <c r="BI147" s="1652"/>
      <c r="BJ147" s="1652"/>
      <c r="BK147" s="1652"/>
      <c r="BL147" s="1652"/>
      <c r="BM147" s="1652"/>
      <c r="BN147" s="1652"/>
      <c r="BO147" s="1652"/>
      <c r="BP147" s="1652"/>
      <c r="BQ147" s="1652"/>
      <c r="BR147" s="1652"/>
      <c r="BS147" s="1652"/>
      <c r="BT147" s="1652"/>
      <c r="BU147" s="1653"/>
      <c r="BV147" s="155"/>
    </row>
    <row r="148" spans="2:74" ht="6" customHeight="1" x14ac:dyDescent="0.2">
      <c r="B148" s="172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  <c r="AH148" s="154"/>
      <c r="AI148" s="154"/>
      <c r="AJ148" s="154"/>
      <c r="AK148" s="154"/>
      <c r="AL148" s="154"/>
      <c r="AM148" s="154"/>
      <c r="AN148" s="154"/>
      <c r="AO148" s="154"/>
      <c r="AP148" s="154"/>
      <c r="AQ148" s="154"/>
      <c r="AR148" s="154"/>
      <c r="AS148" s="154"/>
      <c r="AT148" s="154"/>
      <c r="AU148" s="154"/>
      <c r="AV148" s="154"/>
      <c r="AW148" s="154"/>
      <c r="AX148" s="154"/>
      <c r="AY148" s="154"/>
      <c r="AZ148" s="154"/>
      <c r="BA148" s="154"/>
      <c r="BB148" s="161"/>
      <c r="BC148" s="154"/>
      <c r="BD148" s="172"/>
      <c r="BE148" s="154"/>
      <c r="BF148" s="154"/>
      <c r="BG148" s="154"/>
      <c r="BH148" s="154"/>
      <c r="BI148" s="154"/>
      <c r="BJ148" s="154"/>
      <c r="BK148" s="154"/>
      <c r="BL148" s="154"/>
      <c r="BM148" s="154"/>
      <c r="BN148" s="154"/>
      <c r="BO148" s="154"/>
      <c r="BP148" s="154"/>
      <c r="BQ148" s="154"/>
      <c r="BR148" s="154"/>
      <c r="BS148" s="154"/>
      <c r="BT148" s="154"/>
      <c r="BU148" s="161"/>
      <c r="BV148" s="155"/>
    </row>
    <row r="149" spans="2:74" ht="10.5" customHeight="1" x14ac:dyDescent="0.2">
      <c r="B149" s="1581" t="s">
        <v>278</v>
      </c>
      <c r="C149" s="1582"/>
      <c r="D149" s="174"/>
      <c r="E149" s="1584"/>
      <c r="F149" s="1584"/>
      <c r="G149" s="1584"/>
      <c r="H149" s="1584"/>
      <c r="I149" s="1584"/>
      <c r="J149" s="1584"/>
      <c r="K149" s="1584"/>
      <c r="L149" s="1584"/>
      <c r="M149" s="1584"/>
      <c r="N149" s="1584"/>
      <c r="O149" s="1584"/>
      <c r="P149" s="1584"/>
      <c r="Q149" s="1584"/>
      <c r="R149" s="1584"/>
      <c r="S149" s="1584"/>
      <c r="T149" s="1584"/>
      <c r="U149" s="1584"/>
      <c r="V149" s="1584"/>
      <c r="W149" s="1584"/>
      <c r="X149" s="1584"/>
      <c r="Y149" s="1585"/>
      <c r="Z149" s="210"/>
      <c r="AA149" s="1583"/>
      <c r="AB149" s="1584"/>
      <c r="AC149" s="1584"/>
      <c r="AD149" s="1584"/>
      <c r="AE149" s="1584"/>
      <c r="AF149" s="1584"/>
      <c r="AG149" s="1584"/>
      <c r="AH149" s="1584"/>
      <c r="AI149" s="1584"/>
      <c r="AJ149" s="1584"/>
      <c r="AK149" s="1584"/>
      <c r="AL149" s="1584"/>
      <c r="AM149" s="1585"/>
      <c r="AN149" s="154"/>
      <c r="AO149" s="175"/>
      <c r="AP149" s="1586"/>
      <c r="AQ149" s="1580"/>
      <c r="AR149" s="1587"/>
      <c r="AS149" s="211"/>
      <c r="AT149" s="1586"/>
      <c r="AU149" s="1580"/>
      <c r="AV149" s="1587"/>
      <c r="AW149" s="211"/>
      <c r="AX149" s="1586"/>
      <c r="AY149" s="1580"/>
      <c r="AZ149" s="1580"/>
      <c r="BA149" s="1587"/>
      <c r="BB149" s="212"/>
      <c r="BC149" s="154"/>
      <c r="BD149" s="213"/>
      <c r="BE149" s="1569"/>
      <c r="BF149" s="1553"/>
      <c r="BG149" s="214"/>
      <c r="BH149" s="1567"/>
      <c r="BI149" s="1588"/>
      <c r="BJ149" s="214"/>
      <c r="BK149" s="1569"/>
      <c r="BL149" s="1553"/>
      <c r="BM149" s="214"/>
      <c r="BN149" s="1569"/>
      <c r="BO149" s="1552"/>
      <c r="BP149" s="1552"/>
      <c r="BQ149" s="1552"/>
      <c r="BR149" s="1552"/>
      <c r="BS149" s="1552"/>
      <c r="BT149" s="1552"/>
      <c r="BU149" s="215"/>
      <c r="BV149" s="155"/>
    </row>
    <row r="150" spans="2:74" ht="2.25" customHeight="1" x14ac:dyDescent="0.2">
      <c r="B150" s="245"/>
      <c r="C150" s="246"/>
      <c r="D150" s="154"/>
      <c r="E150" s="306"/>
      <c r="F150" s="306"/>
      <c r="G150" s="306"/>
      <c r="H150" s="306"/>
      <c r="I150" s="306"/>
      <c r="J150" s="306"/>
      <c r="K150" s="306"/>
      <c r="L150" s="306"/>
      <c r="M150" s="306"/>
      <c r="N150" s="306"/>
      <c r="O150" s="306"/>
      <c r="P150" s="306"/>
      <c r="Q150" s="306"/>
      <c r="R150" s="306"/>
      <c r="S150" s="306"/>
      <c r="T150" s="306"/>
      <c r="U150" s="306"/>
      <c r="V150" s="306"/>
      <c r="W150" s="306"/>
      <c r="X150" s="306"/>
      <c r="Y150" s="306"/>
      <c r="Z150" s="154"/>
      <c r="AA150" s="306"/>
      <c r="AB150" s="306"/>
      <c r="AC150" s="306"/>
      <c r="AD150" s="306"/>
      <c r="AE150" s="306"/>
      <c r="AF150" s="306"/>
      <c r="AG150" s="306"/>
      <c r="AH150" s="306"/>
      <c r="AI150" s="306"/>
      <c r="AJ150" s="306"/>
      <c r="AK150" s="306"/>
      <c r="AL150" s="306"/>
      <c r="AM150" s="306"/>
      <c r="AN150" s="154"/>
      <c r="AO150" s="154"/>
      <c r="AP150" s="154"/>
      <c r="AQ150" s="154"/>
      <c r="AR150" s="154"/>
      <c r="AS150" s="154"/>
      <c r="AT150" s="154"/>
      <c r="AU150" s="154"/>
      <c r="AV150" s="154"/>
      <c r="AW150" s="154"/>
      <c r="AX150" s="154"/>
      <c r="AY150" s="154"/>
      <c r="AZ150" s="154"/>
      <c r="BA150" s="154"/>
      <c r="BB150" s="154"/>
      <c r="BC150" s="172"/>
      <c r="BD150" s="172"/>
      <c r="BE150" s="154"/>
      <c r="BF150" s="154"/>
      <c r="BG150" s="154"/>
      <c r="BH150" s="216"/>
      <c r="BI150" s="216"/>
      <c r="BJ150" s="154"/>
      <c r="BK150" s="154"/>
      <c r="BL150" s="154"/>
      <c r="BM150" s="154"/>
      <c r="BN150" s="154"/>
      <c r="BO150" s="154"/>
      <c r="BP150" s="154"/>
      <c r="BQ150" s="154"/>
      <c r="BR150" s="154"/>
      <c r="BS150" s="154"/>
      <c r="BT150" s="154"/>
      <c r="BU150" s="161"/>
      <c r="BV150" s="155"/>
    </row>
    <row r="151" spans="2:74" ht="10.5" customHeight="1" x14ac:dyDescent="0.2">
      <c r="B151" s="1581" t="s">
        <v>279</v>
      </c>
      <c r="C151" s="1582"/>
      <c r="D151" s="174"/>
      <c r="E151" s="1584"/>
      <c r="F151" s="1584"/>
      <c r="G151" s="1584"/>
      <c r="H151" s="1584"/>
      <c r="I151" s="1584"/>
      <c r="J151" s="1584"/>
      <c r="K151" s="1584"/>
      <c r="L151" s="1584"/>
      <c r="M151" s="1584"/>
      <c r="N151" s="1584"/>
      <c r="O151" s="1584"/>
      <c r="P151" s="1584"/>
      <c r="Q151" s="1584"/>
      <c r="R151" s="1584"/>
      <c r="S151" s="1584"/>
      <c r="T151" s="1584"/>
      <c r="U151" s="1584"/>
      <c r="V151" s="1584"/>
      <c r="W151" s="1584"/>
      <c r="X151" s="1584"/>
      <c r="Y151" s="1585"/>
      <c r="Z151" s="210"/>
      <c r="AA151" s="1583"/>
      <c r="AB151" s="1584"/>
      <c r="AC151" s="1584"/>
      <c r="AD151" s="1584"/>
      <c r="AE151" s="1584"/>
      <c r="AF151" s="1584"/>
      <c r="AG151" s="1584"/>
      <c r="AH151" s="1584"/>
      <c r="AI151" s="1584"/>
      <c r="AJ151" s="1584"/>
      <c r="AK151" s="1584"/>
      <c r="AL151" s="1584"/>
      <c r="AM151" s="1585"/>
      <c r="AN151" s="154"/>
      <c r="AO151" s="176"/>
      <c r="AP151" s="1586"/>
      <c r="AQ151" s="1580"/>
      <c r="AR151" s="1587"/>
      <c r="AS151" s="211"/>
      <c r="AT151" s="1590"/>
      <c r="AU151" s="1591"/>
      <c r="AV151" s="1592"/>
      <c r="AW151" s="194"/>
      <c r="AX151" s="1590"/>
      <c r="AY151" s="1591"/>
      <c r="AZ151" s="1591"/>
      <c r="BA151" s="1592"/>
      <c r="BB151" s="212"/>
      <c r="BC151" s="172"/>
      <c r="BD151" s="217"/>
      <c r="BE151" s="1569"/>
      <c r="BF151" s="1553"/>
      <c r="BG151" s="214"/>
      <c r="BH151" s="1569"/>
      <c r="BI151" s="1553"/>
      <c r="BJ151" s="214"/>
      <c r="BK151" s="1566"/>
      <c r="BL151" s="1588"/>
      <c r="BM151" s="214"/>
      <c r="BN151" s="1569"/>
      <c r="BO151" s="1552"/>
      <c r="BP151" s="1552"/>
      <c r="BQ151" s="1552"/>
      <c r="BR151" s="1552"/>
      <c r="BS151" s="1552"/>
      <c r="BT151" s="1553"/>
      <c r="BU151" s="212"/>
      <c r="BV151" s="155"/>
    </row>
    <row r="152" spans="2:74" ht="2.25" customHeight="1" x14ac:dyDescent="0.2">
      <c r="B152" s="245"/>
      <c r="C152" s="246"/>
      <c r="D152" s="154"/>
      <c r="E152" s="306"/>
      <c r="F152" s="306"/>
      <c r="G152" s="306"/>
      <c r="H152" s="306"/>
      <c r="I152" s="306"/>
      <c r="J152" s="306"/>
      <c r="K152" s="306"/>
      <c r="L152" s="306"/>
      <c r="M152" s="306"/>
      <c r="N152" s="306"/>
      <c r="O152" s="306"/>
      <c r="P152" s="306"/>
      <c r="Q152" s="306"/>
      <c r="R152" s="306"/>
      <c r="S152" s="306"/>
      <c r="T152" s="306"/>
      <c r="U152" s="306"/>
      <c r="V152" s="306"/>
      <c r="W152" s="306"/>
      <c r="X152" s="306"/>
      <c r="Y152" s="306"/>
      <c r="Z152" s="154"/>
      <c r="AA152" s="306"/>
      <c r="AB152" s="306"/>
      <c r="AC152" s="306"/>
      <c r="AD152" s="306"/>
      <c r="AE152" s="306"/>
      <c r="AF152" s="306"/>
      <c r="AG152" s="306"/>
      <c r="AH152" s="306"/>
      <c r="AI152" s="306"/>
      <c r="AJ152" s="306"/>
      <c r="AK152" s="306"/>
      <c r="AL152" s="306"/>
      <c r="AM152" s="306"/>
      <c r="AN152" s="154"/>
      <c r="AO152" s="154"/>
      <c r="AP152" s="154"/>
      <c r="AQ152" s="154"/>
      <c r="AR152" s="154"/>
      <c r="AS152" s="154"/>
      <c r="AT152" s="216"/>
      <c r="AU152" s="216"/>
      <c r="AV152" s="216"/>
      <c r="AW152" s="154"/>
      <c r="AX152" s="216"/>
      <c r="AY152" s="216"/>
      <c r="AZ152" s="216"/>
      <c r="BA152" s="216"/>
      <c r="BB152" s="161"/>
      <c r="BC152" s="154"/>
      <c r="BD152" s="172"/>
      <c r="BE152" s="154"/>
      <c r="BF152" s="154"/>
      <c r="BG152" s="154"/>
      <c r="BH152" s="154"/>
      <c r="BI152" s="154"/>
      <c r="BJ152" s="154"/>
      <c r="BK152" s="216"/>
      <c r="BL152" s="216"/>
      <c r="BM152" s="154"/>
      <c r="BN152" s="154"/>
      <c r="BO152" s="154"/>
      <c r="BP152" s="154"/>
      <c r="BQ152" s="154"/>
      <c r="BR152" s="154"/>
      <c r="BS152" s="154"/>
      <c r="BT152" s="154"/>
      <c r="BU152" s="161"/>
      <c r="BV152" s="155"/>
    </row>
    <row r="153" spans="2:74" ht="10.5" customHeight="1" x14ac:dyDescent="0.2">
      <c r="B153" s="1581" t="s">
        <v>280</v>
      </c>
      <c r="C153" s="1582"/>
      <c r="D153" s="174"/>
      <c r="E153" s="1583"/>
      <c r="F153" s="1584"/>
      <c r="G153" s="1584"/>
      <c r="H153" s="1584"/>
      <c r="I153" s="1584"/>
      <c r="J153" s="1584"/>
      <c r="K153" s="1584"/>
      <c r="L153" s="1584"/>
      <c r="M153" s="1584"/>
      <c r="N153" s="1584"/>
      <c r="O153" s="1584"/>
      <c r="P153" s="1584"/>
      <c r="Q153" s="1584"/>
      <c r="R153" s="1584"/>
      <c r="S153" s="1584"/>
      <c r="T153" s="1584"/>
      <c r="U153" s="1584"/>
      <c r="V153" s="1584"/>
      <c r="W153" s="1584"/>
      <c r="X153" s="1584"/>
      <c r="Y153" s="1585"/>
      <c r="Z153" s="210"/>
      <c r="AA153" s="1583"/>
      <c r="AB153" s="1584"/>
      <c r="AC153" s="1584"/>
      <c r="AD153" s="1584"/>
      <c r="AE153" s="1584"/>
      <c r="AF153" s="1584"/>
      <c r="AG153" s="1584"/>
      <c r="AH153" s="1584"/>
      <c r="AI153" s="1584"/>
      <c r="AJ153" s="1584"/>
      <c r="AK153" s="1584"/>
      <c r="AL153" s="1584"/>
      <c r="AM153" s="1585"/>
      <c r="AN153" s="154"/>
      <c r="AO153" s="175"/>
      <c r="AP153" s="1586"/>
      <c r="AQ153" s="1580"/>
      <c r="AR153" s="1587"/>
      <c r="AS153" s="211"/>
      <c r="AT153" s="1586"/>
      <c r="AU153" s="1580"/>
      <c r="AV153" s="1587"/>
      <c r="AW153" s="211"/>
      <c r="AX153" s="1586"/>
      <c r="AY153" s="1580"/>
      <c r="AZ153" s="1580"/>
      <c r="BA153" s="1587"/>
      <c r="BB153" s="212"/>
      <c r="BC153" s="154"/>
      <c r="BD153" s="217"/>
      <c r="BE153" s="1569"/>
      <c r="BF153" s="1553"/>
      <c r="BG153" s="214"/>
      <c r="BH153" s="1569"/>
      <c r="BI153" s="1553"/>
      <c r="BJ153" s="214"/>
      <c r="BK153" s="1569"/>
      <c r="BL153" s="1553"/>
      <c r="BM153" s="174"/>
      <c r="BN153" s="1569"/>
      <c r="BO153" s="1552"/>
      <c r="BP153" s="1552"/>
      <c r="BQ153" s="1552"/>
      <c r="BR153" s="1552"/>
      <c r="BS153" s="1552"/>
      <c r="BT153" s="1552"/>
      <c r="BU153" s="215"/>
      <c r="BV153" s="155"/>
    </row>
    <row r="154" spans="2:74" ht="2.25" customHeight="1" x14ac:dyDescent="0.2">
      <c r="B154" s="247"/>
      <c r="C154" s="248"/>
      <c r="D154" s="154"/>
      <c r="E154" s="306"/>
      <c r="F154" s="306"/>
      <c r="G154" s="306"/>
      <c r="H154" s="306"/>
      <c r="I154" s="306"/>
      <c r="J154" s="306"/>
      <c r="K154" s="306"/>
      <c r="L154" s="306"/>
      <c r="M154" s="306"/>
      <c r="N154" s="306"/>
      <c r="O154" s="306"/>
      <c r="P154" s="306"/>
      <c r="Q154" s="306"/>
      <c r="R154" s="306"/>
      <c r="S154" s="306"/>
      <c r="T154" s="306"/>
      <c r="U154" s="306"/>
      <c r="V154" s="306"/>
      <c r="W154" s="306"/>
      <c r="X154" s="306"/>
      <c r="Y154" s="306"/>
      <c r="Z154" s="154"/>
      <c r="AA154" s="306"/>
      <c r="AB154" s="306"/>
      <c r="AC154" s="306"/>
      <c r="AD154" s="306"/>
      <c r="AE154" s="306"/>
      <c r="AF154" s="306"/>
      <c r="AG154" s="306"/>
      <c r="AH154" s="306"/>
      <c r="AI154" s="306"/>
      <c r="AJ154" s="306"/>
      <c r="AK154" s="306"/>
      <c r="AL154" s="306"/>
      <c r="AM154" s="306"/>
      <c r="AN154" s="154"/>
      <c r="AO154" s="154"/>
      <c r="AP154" s="154"/>
      <c r="AQ154" s="154"/>
      <c r="AR154" s="154"/>
      <c r="AS154" s="154"/>
      <c r="AT154" s="154"/>
      <c r="AU154" s="154"/>
      <c r="AV154" s="154"/>
      <c r="AW154" s="154"/>
      <c r="AX154" s="154"/>
      <c r="AY154" s="154"/>
      <c r="AZ154" s="154"/>
      <c r="BA154" s="154"/>
      <c r="BB154" s="154"/>
      <c r="BC154" s="172"/>
      <c r="BD154" s="172"/>
      <c r="BE154" s="216"/>
      <c r="BF154" s="216"/>
      <c r="BG154" s="154"/>
      <c r="BH154" s="154"/>
      <c r="BI154" s="154"/>
      <c r="BJ154" s="154"/>
      <c r="BK154" s="154"/>
      <c r="BL154" s="154"/>
      <c r="BM154" s="154"/>
      <c r="BN154" s="154"/>
      <c r="BO154" s="154"/>
      <c r="BP154" s="154"/>
      <c r="BQ154" s="154"/>
      <c r="BR154" s="154"/>
      <c r="BS154" s="154"/>
      <c r="BT154" s="154"/>
      <c r="BU154" s="161"/>
      <c r="BV154" s="155"/>
    </row>
    <row r="155" spans="2:74" ht="10.5" customHeight="1" x14ac:dyDescent="0.2">
      <c r="B155" s="1581" t="s">
        <v>281</v>
      </c>
      <c r="C155" s="1582"/>
      <c r="D155" s="174"/>
      <c r="E155" s="1583"/>
      <c r="F155" s="1584"/>
      <c r="G155" s="1584"/>
      <c r="H155" s="1584"/>
      <c r="I155" s="1584"/>
      <c r="J155" s="1584"/>
      <c r="K155" s="1584"/>
      <c r="L155" s="1584"/>
      <c r="M155" s="1584"/>
      <c r="N155" s="1584"/>
      <c r="O155" s="1584"/>
      <c r="P155" s="1584"/>
      <c r="Q155" s="1584"/>
      <c r="R155" s="1584"/>
      <c r="S155" s="1584"/>
      <c r="T155" s="1584"/>
      <c r="U155" s="1584"/>
      <c r="V155" s="1584"/>
      <c r="W155" s="1584"/>
      <c r="X155" s="1584"/>
      <c r="Y155" s="1585"/>
      <c r="Z155" s="210"/>
      <c r="AA155" s="1583"/>
      <c r="AB155" s="1584"/>
      <c r="AC155" s="1584"/>
      <c r="AD155" s="1584"/>
      <c r="AE155" s="1584"/>
      <c r="AF155" s="1584"/>
      <c r="AG155" s="1584"/>
      <c r="AH155" s="1584"/>
      <c r="AI155" s="1584"/>
      <c r="AJ155" s="1584"/>
      <c r="AK155" s="1584"/>
      <c r="AL155" s="1584"/>
      <c r="AM155" s="1585"/>
      <c r="AN155" s="154"/>
      <c r="AO155" s="175"/>
      <c r="AP155" s="1586"/>
      <c r="AQ155" s="1580"/>
      <c r="AR155" s="1587"/>
      <c r="AS155" s="211"/>
      <c r="AT155" s="1586"/>
      <c r="AU155" s="1580"/>
      <c r="AV155" s="1587"/>
      <c r="AW155" s="211"/>
      <c r="AX155" s="1586"/>
      <c r="AY155" s="1580"/>
      <c r="AZ155" s="1580"/>
      <c r="BA155" s="1587"/>
      <c r="BB155" s="212"/>
      <c r="BC155" s="154"/>
      <c r="BD155" s="217"/>
      <c r="BE155" s="1569"/>
      <c r="BF155" s="1553"/>
      <c r="BG155" s="214"/>
      <c r="BH155" s="1569"/>
      <c r="BI155" s="1553"/>
      <c r="BJ155" s="214"/>
      <c r="BK155" s="1566"/>
      <c r="BL155" s="1588"/>
      <c r="BM155" s="214"/>
      <c r="BN155" s="1569"/>
      <c r="BO155" s="1552"/>
      <c r="BP155" s="1552"/>
      <c r="BQ155" s="1552"/>
      <c r="BR155" s="1552"/>
      <c r="BS155" s="1552"/>
      <c r="BT155" s="1552"/>
      <c r="BU155" s="215"/>
      <c r="BV155" s="155"/>
    </row>
    <row r="156" spans="2:74" s="468" customFormat="1" ht="4.5" customHeight="1" x14ac:dyDescent="0.2">
      <c r="B156" s="168"/>
      <c r="C156" s="159"/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59"/>
      <c r="AI156" s="159"/>
      <c r="AJ156" s="159"/>
      <c r="AK156" s="159"/>
      <c r="AL156" s="159"/>
      <c r="AM156" s="159"/>
      <c r="AN156" s="159"/>
      <c r="AO156" s="159"/>
      <c r="AP156" s="159"/>
      <c r="AQ156" s="159"/>
      <c r="AR156" s="159"/>
      <c r="AS156" s="159"/>
      <c r="AT156" s="159"/>
      <c r="AU156" s="159"/>
      <c r="AV156" s="159"/>
      <c r="AW156" s="159"/>
      <c r="AX156" s="159"/>
      <c r="AY156" s="159"/>
      <c r="AZ156" s="159"/>
      <c r="BA156" s="159"/>
      <c r="BB156" s="169"/>
      <c r="BC156" s="154"/>
      <c r="BD156" s="168"/>
      <c r="BE156" s="159"/>
      <c r="BF156" s="159"/>
      <c r="BG156" s="159"/>
      <c r="BH156" s="159"/>
      <c r="BI156" s="159"/>
      <c r="BJ156" s="159"/>
      <c r="BK156" s="249"/>
      <c r="BL156" s="249"/>
      <c r="BM156" s="159"/>
      <c r="BN156" s="159"/>
      <c r="BO156" s="159"/>
      <c r="BP156" s="159"/>
      <c r="BQ156" s="159"/>
      <c r="BR156" s="159"/>
      <c r="BS156" s="159"/>
      <c r="BT156" s="159"/>
      <c r="BU156" s="169"/>
      <c r="BV156" s="154"/>
    </row>
    <row r="157" spans="2:74" ht="12" customHeight="1" x14ac:dyDescent="0.2">
      <c r="B157" s="196" t="s">
        <v>282</v>
      </c>
      <c r="C157" s="154"/>
      <c r="D157" s="155"/>
      <c r="E157" s="155"/>
      <c r="F157" s="155"/>
      <c r="G157" s="155"/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  <c r="AH157" s="155"/>
      <c r="AI157" s="155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55"/>
      <c r="AV157" s="155"/>
      <c r="AW157" s="155"/>
      <c r="AX157" s="155"/>
      <c r="AY157" s="155"/>
      <c r="AZ157" s="155"/>
      <c r="BA157" s="155"/>
      <c r="BB157" s="155"/>
      <c r="BC157" s="154"/>
      <c r="BD157" s="155"/>
      <c r="BE157" s="155"/>
      <c r="BF157" s="155"/>
      <c r="BG157" s="155"/>
      <c r="BH157" s="155"/>
      <c r="BI157" s="155"/>
      <c r="BJ157" s="155"/>
      <c r="BK157" s="155"/>
      <c r="BL157" s="155"/>
      <c r="BM157" s="155"/>
      <c r="BN157" s="155"/>
      <c r="BO157" s="155"/>
      <c r="BP157" s="155"/>
      <c r="BQ157" s="155"/>
      <c r="BR157" s="155"/>
      <c r="BS157" s="155"/>
      <c r="BT157" s="155"/>
      <c r="BU157" s="155"/>
      <c r="BV157" s="155"/>
    </row>
    <row r="158" spans="2:74" ht="4.5" customHeight="1" x14ac:dyDescent="0.2">
      <c r="B158" s="155"/>
      <c r="C158" s="155"/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  <c r="AH158" s="155"/>
      <c r="AI158" s="155"/>
      <c r="AJ158" s="155"/>
      <c r="AK158" s="155"/>
      <c r="AL158" s="155"/>
      <c r="AM158" s="155"/>
      <c r="AN158" s="155"/>
      <c r="AO158" s="155"/>
      <c r="AP158" s="155"/>
      <c r="AQ158" s="155"/>
      <c r="AR158" s="155"/>
      <c r="AS158" s="155"/>
      <c r="AT158" s="155"/>
      <c r="AU158" s="155"/>
      <c r="AV158" s="155"/>
      <c r="AW158" s="155"/>
      <c r="AX158" s="155"/>
      <c r="AY158" s="155"/>
      <c r="AZ158" s="155"/>
      <c r="BA158" s="155"/>
      <c r="BB158" s="155"/>
      <c r="BC158" s="155"/>
      <c r="BD158" s="155"/>
      <c r="BE158" s="155"/>
      <c r="BF158" s="155"/>
      <c r="BG158" s="155"/>
      <c r="BH158" s="155"/>
      <c r="BI158" s="155"/>
      <c r="BJ158" s="155"/>
      <c r="BK158" s="155"/>
      <c r="BL158" s="155"/>
      <c r="BM158" s="155"/>
      <c r="BN158" s="155"/>
      <c r="BO158" s="155"/>
      <c r="BP158" s="155"/>
      <c r="BQ158" s="155"/>
      <c r="BR158" s="155"/>
      <c r="BS158" s="155"/>
      <c r="BT158" s="155"/>
      <c r="BU158" s="155"/>
      <c r="BV158" s="155"/>
    </row>
    <row r="159" spans="2:74" ht="12.75" customHeight="1" x14ac:dyDescent="0.2">
      <c r="B159" s="1633" t="s">
        <v>268</v>
      </c>
      <c r="C159" s="1634"/>
      <c r="D159" s="1634"/>
      <c r="E159" s="1634"/>
      <c r="F159" s="1634"/>
      <c r="G159" s="1634"/>
      <c r="H159" s="1634"/>
      <c r="I159" s="1634"/>
      <c r="J159" s="1634"/>
      <c r="K159" s="1634"/>
      <c r="L159" s="1634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99"/>
      <c r="AF159" s="199"/>
      <c r="AG159" s="199"/>
      <c r="AH159" s="199"/>
      <c r="AI159" s="199"/>
      <c r="AJ159" s="199"/>
      <c r="AK159" s="199"/>
      <c r="AL159" s="199"/>
      <c r="AM159" s="199"/>
      <c r="AN159" s="199"/>
      <c r="AO159" s="199"/>
      <c r="AP159" s="199"/>
      <c r="AQ159" s="199"/>
      <c r="AR159" s="199"/>
      <c r="AS159" s="199"/>
      <c r="AT159" s="199"/>
      <c r="AU159" s="199"/>
      <c r="AV159" s="199"/>
      <c r="AW159" s="199"/>
      <c r="AX159" s="199"/>
      <c r="AY159" s="199"/>
      <c r="AZ159" s="199"/>
      <c r="BA159" s="199"/>
      <c r="BB159" s="199"/>
      <c r="BC159" s="199"/>
      <c r="BD159" s="199"/>
      <c r="BE159" s="199"/>
      <c r="BF159" s="199"/>
      <c r="BG159" s="199"/>
      <c r="BH159" s="199"/>
      <c r="BI159" s="199"/>
      <c r="BJ159" s="199"/>
      <c r="BK159" s="199"/>
      <c r="BL159" s="199"/>
      <c r="BM159" s="199"/>
      <c r="BN159" s="199"/>
      <c r="BO159" s="199"/>
      <c r="BP159" s="199"/>
      <c r="BQ159" s="199"/>
      <c r="BR159" s="199"/>
      <c r="BS159" s="199"/>
      <c r="BT159" s="199"/>
      <c r="BU159" s="171"/>
      <c r="BV159" s="155"/>
    </row>
    <row r="160" spans="2:74" s="469" customFormat="1" ht="11.25" customHeight="1" x14ac:dyDescent="0.25">
      <c r="B160" s="250" t="s">
        <v>283</v>
      </c>
      <c r="C160" s="251"/>
      <c r="D160" s="251"/>
      <c r="E160" s="251"/>
      <c r="F160" s="251"/>
      <c r="G160" s="251"/>
      <c r="H160" s="251"/>
      <c r="I160" s="251"/>
      <c r="J160" s="251"/>
      <c r="K160" s="251"/>
      <c r="L160" s="251"/>
      <c r="M160" s="251"/>
      <c r="N160" s="251"/>
      <c r="O160" s="251"/>
      <c r="P160" s="251"/>
      <c r="Q160" s="251"/>
      <c r="R160" s="251"/>
      <c r="S160" s="251"/>
      <c r="T160" s="251"/>
      <c r="U160" s="251"/>
      <c r="V160" s="251"/>
      <c r="W160" s="251"/>
      <c r="X160" s="251"/>
      <c r="Y160" s="251"/>
      <c r="Z160" s="251"/>
      <c r="AA160" s="251"/>
      <c r="AB160" s="251"/>
      <c r="AC160" s="251"/>
      <c r="AD160" s="251"/>
      <c r="AE160" s="251"/>
      <c r="AF160" s="251"/>
      <c r="AG160" s="251"/>
      <c r="AH160" s="251"/>
      <c r="AI160" s="251"/>
      <c r="AJ160" s="251"/>
      <c r="AK160" s="251"/>
      <c r="AL160" s="251"/>
      <c r="AM160" s="251"/>
      <c r="AN160" s="251"/>
      <c r="AO160" s="251"/>
      <c r="AP160" s="251"/>
      <c r="AQ160" s="251"/>
      <c r="AR160" s="251"/>
      <c r="AS160" s="251"/>
      <c r="AT160" s="251"/>
      <c r="AU160" s="251"/>
      <c r="AV160" s="251"/>
      <c r="AW160" s="251"/>
      <c r="AX160" s="251"/>
      <c r="AY160" s="251"/>
      <c r="AZ160" s="251"/>
      <c r="BA160" s="251"/>
      <c r="BB160" s="251"/>
      <c r="BC160" s="251"/>
      <c r="BD160" s="251"/>
      <c r="BE160" s="251"/>
      <c r="BF160" s="251"/>
      <c r="BG160" s="251"/>
      <c r="BH160" s="251"/>
      <c r="BI160" s="251"/>
      <c r="BJ160" s="251"/>
      <c r="BK160" s="251"/>
      <c r="BL160" s="251"/>
      <c r="BM160" s="251"/>
      <c r="BN160" s="251"/>
      <c r="BO160" s="251"/>
      <c r="BP160" s="251"/>
      <c r="BQ160" s="251"/>
      <c r="BR160" s="251"/>
      <c r="BS160" s="251"/>
      <c r="BT160" s="251"/>
      <c r="BU160" s="252"/>
      <c r="BV160" s="251"/>
    </row>
    <row r="161" spans="2:74" ht="11.25" customHeight="1" x14ac:dyDescent="0.2">
      <c r="B161" s="172"/>
      <c r="C161" s="227"/>
      <c r="D161" s="227"/>
      <c r="E161" s="227"/>
      <c r="F161" s="227"/>
      <c r="G161" s="227"/>
      <c r="H161" s="227"/>
      <c r="I161" s="227"/>
      <c r="J161" s="227"/>
      <c r="K161" s="227"/>
      <c r="L161" s="227"/>
      <c r="M161" s="227"/>
      <c r="N161" s="227"/>
      <c r="O161" s="1635" t="s">
        <v>284</v>
      </c>
      <c r="P161" s="1636"/>
      <c r="Q161" s="1636"/>
      <c r="R161" s="1636"/>
      <c r="S161" s="1636"/>
      <c r="T161" s="1636"/>
      <c r="U161" s="1636"/>
      <c r="V161" s="1636"/>
      <c r="W161" s="1636"/>
      <c r="X161" s="1636"/>
      <c r="Y161" s="1636"/>
      <c r="Z161" s="1636"/>
      <c r="AA161" s="1636"/>
      <c r="AB161" s="1636"/>
      <c r="AC161" s="1636"/>
      <c r="AD161" s="1636"/>
      <c r="AE161" s="1636"/>
      <c r="AF161" s="1636"/>
      <c r="AG161" s="1636"/>
      <c r="AH161" s="1636"/>
      <c r="AI161" s="1636"/>
      <c r="AJ161" s="1636"/>
      <c r="AK161" s="1636"/>
      <c r="AL161" s="1636"/>
      <c r="AM161" s="1636"/>
      <c r="AN161" s="1636"/>
      <c r="AO161" s="1636"/>
      <c r="AP161" s="1636"/>
      <c r="AQ161" s="1636"/>
      <c r="AR161" s="1636"/>
      <c r="AS161" s="1636"/>
      <c r="AT161" s="1636"/>
      <c r="AU161" s="1636"/>
      <c r="AV161" s="1636"/>
      <c r="AW161" s="1636"/>
      <c r="AX161" s="1636"/>
      <c r="AY161" s="1636"/>
      <c r="AZ161" s="1636"/>
      <c r="BA161" s="1636"/>
      <c r="BB161" s="1636"/>
      <c r="BC161" s="1636"/>
      <c r="BD161" s="1636"/>
      <c r="BE161" s="1636"/>
      <c r="BF161" s="1636"/>
      <c r="BG161" s="1636"/>
      <c r="BH161" s="1636"/>
      <c r="BI161" s="1636"/>
      <c r="BJ161" s="1636"/>
      <c r="BK161" s="1636"/>
      <c r="BL161" s="1636"/>
      <c r="BM161" s="1636"/>
      <c r="BN161" s="1636"/>
      <c r="BO161" s="1636"/>
      <c r="BP161" s="1636"/>
      <c r="BQ161" s="1636"/>
      <c r="BR161" s="1636"/>
      <c r="BS161" s="1636"/>
      <c r="BT161" s="1636"/>
      <c r="BU161" s="1637"/>
      <c r="BV161" s="155"/>
    </row>
    <row r="162" spans="2:74" ht="5.25" customHeight="1" x14ac:dyDescent="0.2">
      <c r="B162" s="168"/>
      <c r="C162" s="159"/>
      <c r="D162" s="159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59"/>
      <c r="AI162" s="159"/>
      <c r="AJ162" s="159"/>
      <c r="AK162" s="159"/>
      <c r="AL162" s="159"/>
      <c r="AM162" s="159"/>
      <c r="AN162" s="159"/>
      <c r="AO162" s="159"/>
      <c r="AP162" s="159"/>
      <c r="AQ162" s="159"/>
      <c r="AR162" s="159"/>
      <c r="AS162" s="159"/>
      <c r="AT162" s="159"/>
      <c r="AU162" s="159"/>
      <c r="AV162" s="159"/>
      <c r="AW162" s="159"/>
      <c r="AX162" s="159"/>
      <c r="AY162" s="159"/>
      <c r="AZ162" s="159"/>
      <c r="BA162" s="159"/>
      <c r="BB162" s="159"/>
      <c r="BC162" s="159"/>
      <c r="BD162" s="159"/>
      <c r="BE162" s="159"/>
      <c r="BF162" s="159"/>
      <c r="BG162" s="159"/>
      <c r="BH162" s="159"/>
      <c r="BI162" s="159"/>
      <c r="BJ162" s="159"/>
      <c r="BK162" s="159"/>
      <c r="BL162" s="159"/>
      <c r="BM162" s="159"/>
      <c r="BN162" s="159"/>
      <c r="BO162" s="159"/>
      <c r="BP162" s="159"/>
      <c r="BQ162" s="159"/>
      <c r="BR162" s="159"/>
      <c r="BS162" s="159"/>
      <c r="BT162" s="159"/>
      <c r="BU162" s="169"/>
      <c r="BV162" s="155"/>
    </row>
    <row r="163" spans="2:74" ht="7.5" customHeight="1" x14ac:dyDescent="0.2">
      <c r="B163" s="155"/>
      <c r="C163" s="155"/>
      <c r="D163" s="155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55"/>
      <c r="AV163" s="155"/>
      <c r="AW163" s="155"/>
      <c r="AX163" s="155"/>
      <c r="AY163" s="155"/>
      <c r="AZ163" s="155"/>
      <c r="BA163" s="155"/>
      <c r="BB163" s="155"/>
      <c r="BC163" s="155"/>
      <c r="BD163" s="155"/>
      <c r="BE163" s="155"/>
      <c r="BF163" s="155"/>
      <c r="BG163" s="155"/>
      <c r="BH163" s="155"/>
      <c r="BI163" s="155"/>
      <c r="BJ163" s="155"/>
      <c r="BK163" s="155"/>
      <c r="BL163" s="155"/>
      <c r="BM163" s="155"/>
      <c r="BN163" s="155"/>
      <c r="BO163" s="155"/>
      <c r="BP163" s="155"/>
      <c r="BQ163" s="155"/>
      <c r="BR163" s="155"/>
      <c r="BS163" s="155"/>
      <c r="BT163" s="155"/>
      <c r="BU163" s="155"/>
      <c r="BV163" s="155"/>
    </row>
    <row r="164" spans="2:74" ht="7.5" customHeight="1" x14ac:dyDescent="0.2">
      <c r="B164" s="159"/>
      <c r="C164" s="159"/>
      <c r="D164" s="159"/>
      <c r="E164" s="159"/>
      <c r="F164" s="159"/>
      <c r="G164" s="159"/>
      <c r="H164" s="1638" t="s">
        <v>285</v>
      </c>
      <c r="I164" s="1638"/>
      <c r="J164" s="1638"/>
      <c r="K164" s="1638"/>
      <c r="L164" s="1638"/>
      <c r="M164" s="1638"/>
      <c r="N164" s="1638"/>
      <c r="O164" s="1638"/>
      <c r="P164" s="1638"/>
      <c r="Q164" s="1638"/>
      <c r="R164" s="1638"/>
      <c r="S164" s="1638"/>
      <c r="T164" s="1638"/>
      <c r="U164" s="1638"/>
      <c r="V164" s="1638"/>
      <c r="W164" s="1638"/>
      <c r="X164" s="1638"/>
      <c r="Y164" s="1638"/>
      <c r="Z164" s="1638"/>
      <c r="AA164" s="1638"/>
      <c r="AB164" s="1638"/>
      <c r="AC164" s="1638"/>
      <c r="AD164" s="1638"/>
      <c r="AE164" s="1638"/>
      <c r="AF164" s="1638"/>
      <c r="AG164" s="1638"/>
      <c r="AH164" s="1638"/>
      <c r="AI164" s="1638"/>
      <c r="AJ164" s="1638"/>
      <c r="AK164" s="1638"/>
      <c r="AL164" s="1638"/>
      <c r="AM164" s="1638"/>
      <c r="AN164" s="1638"/>
      <c r="AO164" s="1638"/>
      <c r="AP164" s="1638"/>
      <c r="AQ164" s="1638"/>
      <c r="AR164" s="1638"/>
      <c r="AS164" s="1638"/>
      <c r="AT164" s="1638"/>
      <c r="AU164" s="1638"/>
      <c r="AV164" s="1638"/>
      <c r="AW164" s="159"/>
      <c r="AX164" s="159"/>
      <c r="AY164" s="159"/>
      <c r="AZ164" s="159"/>
      <c r="BA164" s="159"/>
      <c r="BB164" s="159"/>
      <c r="BC164" s="154"/>
      <c r="BD164" s="159"/>
      <c r="BE164" s="159"/>
      <c r="BF164" s="1639" t="s">
        <v>246</v>
      </c>
      <c r="BG164" s="1640"/>
      <c r="BH164" s="1640"/>
      <c r="BI164" s="1640"/>
      <c r="BJ164" s="1640"/>
      <c r="BK164" s="1640"/>
      <c r="BL164" s="1640"/>
      <c r="BM164" s="1640"/>
      <c r="BN164" s="1640"/>
      <c r="BO164" s="1640"/>
      <c r="BP164" s="1640"/>
      <c r="BQ164" s="1640"/>
      <c r="BR164" s="1640"/>
      <c r="BS164" s="1640"/>
      <c r="BT164" s="1640"/>
      <c r="BU164" s="159"/>
      <c r="BV164" s="155"/>
    </row>
    <row r="165" spans="2:74" ht="7.5" customHeight="1" x14ac:dyDescent="0.2">
      <c r="B165" s="170"/>
      <c r="C165" s="199"/>
      <c r="D165" s="154"/>
      <c r="E165" s="154"/>
      <c r="F165" s="154"/>
      <c r="G165" s="154"/>
      <c r="H165" s="1638"/>
      <c r="I165" s="1638"/>
      <c r="J165" s="1638"/>
      <c r="K165" s="1638"/>
      <c r="L165" s="1638"/>
      <c r="M165" s="1638"/>
      <c r="N165" s="1638"/>
      <c r="O165" s="1638"/>
      <c r="P165" s="1638"/>
      <c r="Q165" s="1638"/>
      <c r="R165" s="1638"/>
      <c r="S165" s="1638"/>
      <c r="T165" s="1638"/>
      <c r="U165" s="1638"/>
      <c r="V165" s="1638"/>
      <c r="W165" s="1638"/>
      <c r="X165" s="1638"/>
      <c r="Y165" s="1638"/>
      <c r="Z165" s="1638"/>
      <c r="AA165" s="1638"/>
      <c r="AB165" s="1638"/>
      <c r="AC165" s="1638"/>
      <c r="AD165" s="1638"/>
      <c r="AE165" s="1638"/>
      <c r="AF165" s="1638"/>
      <c r="AG165" s="1638"/>
      <c r="AH165" s="1638"/>
      <c r="AI165" s="1638"/>
      <c r="AJ165" s="1638"/>
      <c r="AK165" s="1638"/>
      <c r="AL165" s="1638"/>
      <c r="AM165" s="1638"/>
      <c r="AN165" s="1638"/>
      <c r="AO165" s="1638"/>
      <c r="AP165" s="1638"/>
      <c r="AQ165" s="1638"/>
      <c r="AR165" s="1638"/>
      <c r="AS165" s="1638"/>
      <c r="AT165" s="1638"/>
      <c r="AU165" s="1638"/>
      <c r="AV165" s="1638"/>
      <c r="AW165" s="154"/>
      <c r="AX165" s="154"/>
      <c r="AY165" s="154"/>
      <c r="AZ165" s="154"/>
      <c r="BA165" s="154"/>
      <c r="BB165" s="171"/>
      <c r="BC165" s="154"/>
      <c r="BD165" s="170"/>
      <c r="BE165" s="199"/>
      <c r="BF165" s="1640"/>
      <c r="BG165" s="1640"/>
      <c r="BH165" s="1640"/>
      <c r="BI165" s="1640"/>
      <c r="BJ165" s="1640"/>
      <c r="BK165" s="1640"/>
      <c r="BL165" s="1640"/>
      <c r="BM165" s="1640"/>
      <c r="BN165" s="1640"/>
      <c r="BO165" s="1640"/>
      <c r="BP165" s="1640"/>
      <c r="BQ165" s="1640"/>
      <c r="BR165" s="1640"/>
      <c r="BS165" s="1640"/>
      <c r="BT165" s="1640"/>
      <c r="BU165" s="171"/>
      <c r="BV165" s="155"/>
    </row>
    <row r="166" spans="2:74" ht="12.75" customHeight="1" x14ac:dyDescent="0.2">
      <c r="B166" s="168"/>
      <c r="C166" s="159"/>
      <c r="D166" s="159"/>
      <c r="E166" s="159"/>
      <c r="F166" s="159"/>
      <c r="G166" s="159"/>
      <c r="H166" s="253"/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253"/>
      <c r="T166" s="253"/>
      <c r="U166" s="253"/>
      <c r="V166" s="253"/>
      <c r="W166" s="253"/>
      <c r="X166" s="253"/>
      <c r="Y166" s="253"/>
      <c r="Z166" s="253"/>
      <c r="AA166" s="253"/>
      <c r="AB166" s="253"/>
      <c r="AC166" s="253"/>
      <c r="AD166" s="253"/>
      <c r="AE166" s="253"/>
      <c r="AF166" s="253"/>
      <c r="AG166" s="253"/>
      <c r="AH166" s="253"/>
      <c r="AI166" s="253"/>
      <c r="AJ166" s="253"/>
      <c r="AK166" s="253"/>
      <c r="AL166" s="253"/>
      <c r="AM166" s="253"/>
      <c r="AN166" s="253"/>
      <c r="AO166" s="253"/>
      <c r="AP166" s="253"/>
      <c r="AQ166" s="253"/>
      <c r="AR166" s="253"/>
      <c r="AS166" s="253"/>
      <c r="AT166" s="253"/>
      <c r="AU166" s="253"/>
      <c r="AV166" s="253"/>
      <c r="AW166" s="159"/>
      <c r="AX166" s="159"/>
      <c r="AY166" s="159"/>
      <c r="AZ166" s="159"/>
      <c r="BA166" s="159"/>
      <c r="BB166" s="169"/>
      <c r="BC166" s="154"/>
      <c r="BD166" s="168"/>
      <c r="BE166" s="159"/>
      <c r="BF166" s="159"/>
      <c r="BG166" s="1645" t="s">
        <v>247</v>
      </c>
      <c r="BH166" s="1645"/>
      <c r="BI166" s="1645"/>
      <c r="BJ166" s="1645"/>
      <c r="BK166" s="1645"/>
      <c r="BL166" s="1645"/>
      <c r="BM166" s="1645"/>
      <c r="BN166" s="1645"/>
      <c r="BO166" s="1645"/>
      <c r="BP166" s="1645"/>
      <c r="BQ166" s="1645"/>
      <c r="BR166" s="1645"/>
      <c r="BS166" s="1645"/>
      <c r="BT166" s="159"/>
      <c r="BU166" s="169"/>
      <c r="BV166" s="155"/>
    </row>
    <row r="167" spans="2:74" ht="6.75" customHeight="1" x14ac:dyDescent="0.2">
      <c r="B167" s="154"/>
      <c r="C167" s="154"/>
      <c r="D167" s="154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  <c r="X167" s="159"/>
      <c r="Y167" s="159"/>
      <c r="Z167" s="154"/>
      <c r="AA167" s="159"/>
      <c r="AB167" s="159"/>
      <c r="AC167" s="159"/>
      <c r="AD167" s="159"/>
      <c r="AE167" s="159"/>
      <c r="AF167" s="159"/>
      <c r="AG167" s="159"/>
      <c r="AH167" s="159"/>
      <c r="AI167" s="159"/>
      <c r="AJ167" s="159"/>
      <c r="AK167" s="159"/>
      <c r="AL167" s="159"/>
      <c r="AM167" s="159"/>
      <c r="AN167" s="154"/>
      <c r="AO167" s="159"/>
      <c r="AP167" s="159"/>
      <c r="AQ167" s="159"/>
      <c r="AR167" s="159"/>
      <c r="AS167" s="159"/>
      <c r="AT167" s="159"/>
      <c r="AU167" s="159"/>
      <c r="AV167" s="159"/>
      <c r="AW167" s="159"/>
      <c r="AX167" s="159"/>
      <c r="AY167" s="159"/>
      <c r="AZ167" s="159"/>
      <c r="BA167" s="159"/>
      <c r="BB167" s="159"/>
      <c r="BC167" s="154"/>
      <c r="BD167" s="159"/>
      <c r="BE167" s="159"/>
      <c r="BF167" s="159"/>
      <c r="BG167" s="159"/>
      <c r="BH167" s="159"/>
      <c r="BI167" s="159"/>
      <c r="BJ167" s="159"/>
      <c r="BK167" s="159"/>
      <c r="BL167" s="159"/>
      <c r="BM167" s="159"/>
      <c r="BN167" s="159"/>
      <c r="BO167" s="159"/>
      <c r="BP167" s="159"/>
      <c r="BQ167" s="159"/>
      <c r="BR167" s="159"/>
      <c r="BS167" s="159"/>
      <c r="BT167" s="159"/>
      <c r="BU167" s="159"/>
      <c r="BV167" s="155"/>
    </row>
    <row r="168" spans="2:74" ht="7.5" customHeight="1" x14ac:dyDescent="0.2">
      <c r="B168" s="1641" t="s">
        <v>248</v>
      </c>
      <c r="C168" s="1642"/>
      <c r="D168" s="154"/>
      <c r="E168" s="1594" t="s">
        <v>277</v>
      </c>
      <c r="F168" s="1595"/>
      <c r="G168" s="1595"/>
      <c r="H168" s="1595"/>
      <c r="I168" s="1595"/>
      <c r="J168" s="1595"/>
      <c r="K168" s="1595"/>
      <c r="L168" s="1595"/>
      <c r="M168" s="1595"/>
      <c r="N168" s="1595"/>
      <c r="O168" s="1595"/>
      <c r="P168" s="1595"/>
      <c r="Q168" s="1595"/>
      <c r="R168" s="1595"/>
      <c r="S168" s="1595"/>
      <c r="T168" s="1595"/>
      <c r="U168" s="1595"/>
      <c r="V168" s="1595"/>
      <c r="W168" s="1595"/>
      <c r="X168" s="1595"/>
      <c r="Y168" s="1596"/>
      <c r="Z168" s="200"/>
      <c r="AA168" s="1594" t="s">
        <v>250</v>
      </c>
      <c r="AB168" s="1595"/>
      <c r="AC168" s="1595"/>
      <c r="AD168" s="1595"/>
      <c r="AE168" s="1595"/>
      <c r="AF168" s="1595"/>
      <c r="AG168" s="1595"/>
      <c r="AH168" s="1595"/>
      <c r="AI168" s="1595"/>
      <c r="AJ168" s="1595"/>
      <c r="AK168" s="1595"/>
      <c r="AL168" s="1595"/>
      <c r="AM168" s="1596"/>
      <c r="AN168" s="200"/>
      <c r="AO168" s="1594" t="s">
        <v>251</v>
      </c>
      <c r="AP168" s="1595"/>
      <c r="AQ168" s="1595"/>
      <c r="AR168" s="1595"/>
      <c r="AS168" s="1595"/>
      <c r="AT168" s="1595"/>
      <c r="AU168" s="1595"/>
      <c r="AV168" s="1595"/>
      <c r="AW168" s="1595"/>
      <c r="AX168" s="1595"/>
      <c r="AY168" s="1595"/>
      <c r="AZ168" s="1595"/>
      <c r="BA168" s="1595"/>
      <c r="BB168" s="1596"/>
      <c r="BC168" s="154"/>
      <c r="BD168" s="1648" t="s">
        <v>252</v>
      </c>
      <c r="BE168" s="1649"/>
      <c r="BF168" s="1649"/>
      <c r="BG168" s="1649"/>
      <c r="BH168" s="1649"/>
      <c r="BI168" s="1649"/>
      <c r="BJ168" s="1649"/>
      <c r="BK168" s="1649"/>
      <c r="BL168" s="1649"/>
      <c r="BM168" s="1649"/>
      <c r="BN168" s="1649"/>
      <c r="BO168" s="1649"/>
      <c r="BP168" s="1649"/>
      <c r="BQ168" s="1649"/>
      <c r="BR168" s="1649"/>
      <c r="BS168" s="1649"/>
      <c r="BT168" s="1649"/>
      <c r="BU168" s="1650"/>
      <c r="BV168" s="155"/>
    </row>
    <row r="169" spans="2:74" ht="7.5" customHeight="1" x14ac:dyDescent="0.2">
      <c r="B169" s="1643" t="s">
        <v>253</v>
      </c>
      <c r="C169" s="1644"/>
      <c r="D169" s="154"/>
      <c r="E169" s="1594"/>
      <c r="F169" s="1595"/>
      <c r="G169" s="1595"/>
      <c r="H169" s="1595"/>
      <c r="I169" s="1595"/>
      <c r="J169" s="1595"/>
      <c r="K169" s="1595"/>
      <c r="L169" s="1595"/>
      <c r="M169" s="1595"/>
      <c r="N169" s="1595"/>
      <c r="O169" s="1595"/>
      <c r="P169" s="1595"/>
      <c r="Q169" s="1595"/>
      <c r="R169" s="1595"/>
      <c r="S169" s="1595"/>
      <c r="T169" s="1595"/>
      <c r="U169" s="1595"/>
      <c r="V169" s="1595"/>
      <c r="W169" s="1595"/>
      <c r="X169" s="1595"/>
      <c r="Y169" s="1596"/>
      <c r="Z169" s="200"/>
      <c r="AA169" s="1594"/>
      <c r="AB169" s="1595"/>
      <c r="AC169" s="1595"/>
      <c r="AD169" s="1595"/>
      <c r="AE169" s="1595"/>
      <c r="AF169" s="1595"/>
      <c r="AG169" s="1595"/>
      <c r="AH169" s="1595"/>
      <c r="AI169" s="1595"/>
      <c r="AJ169" s="1595"/>
      <c r="AK169" s="1595"/>
      <c r="AL169" s="1595"/>
      <c r="AM169" s="1596"/>
      <c r="AN169" s="200"/>
      <c r="AO169" s="1594"/>
      <c r="AP169" s="1595"/>
      <c r="AQ169" s="1595"/>
      <c r="AR169" s="1595"/>
      <c r="AS169" s="1595"/>
      <c r="AT169" s="1595"/>
      <c r="AU169" s="1595"/>
      <c r="AV169" s="1595"/>
      <c r="AW169" s="1595"/>
      <c r="AX169" s="1595"/>
      <c r="AY169" s="1595"/>
      <c r="AZ169" s="1595"/>
      <c r="BA169" s="1595"/>
      <c r="BB169" s="1596"/>
      <c r="BC169" s="154"/>
      <c r="BD169" s="1648"/>
      <c r="BE169" s="1649"/>
      <c r="BF169" s="1649"/>
      <c r="BG169" s="1649"/>
      <c r="BH169" s="1649"/>
      <c r="BI169" s="1649"/>
      <c r="BJ169" s="1649"/>
      <c r="BK169" s="1649"/>
      <c r="BL169" s="1649"/>
      <c r="BM169" s="1649"/>
      <c r="BN169" s="1649"/>
      <c r="BO169" s="1649"/>
      <c r="BP169" s="1649"/>
      <c r="BQ169" s="1649"/>
      <c r="BR169" s="1649"/>
      <c r="BS169" s="1649"/>
      <c r="BT169" s="1649"/>
      <c r="BU169" s="1650"/>
      <c r="BV169" s="155"/>
    </row>
    <row r="170" spans="2:74" ht="6.75" customHeight="1" x14ac:dyDescent="0.2">
      <c r="B170" s="1643" t="s">
        <v>254</v>
      </c>
      <c r="C170" s="1644"/>
      <c r="D170" s="154"/>
      <c r="E170" s="1594"/>
      <c r="F170" s="1595"/>
      <c r="G170" s="1595"/>
      <c r="H170" s="1595"/>
      <c r="I170" s="1595"/>
      <c r="J170" s="1595"/>
      <c r="K170" s="1595"/>
      <c r="L170" s="1595"/>
      <c r="M170" s="1595"/>
      <c r="N170" s="1595"/>
      <c r="O170" s="1595"/>
      <c r="P170" s="1595"/>
      <c r="Q170" s="1595"/>
      <c r="R170" s="1595"/>
      <c r="S170" s="1595"/>
      <c r="T170" s="1595"/>
      <c r="U170" s="1595"/>
      <c r="V170" s="1595"/>
      <c r="W170" s="1595"/>
      <c r="X170" s="1595"/>
      <c r="Y170" s="1596"/>
      <c r="Z170" s="200"/>
      <c r="AA170" s="1594"/>
      <c r="AB170" s="1595"/>
      <c r="AC170" s="1595"/>
      <c r="AD170" s="1595"/>
      <c r="AE170" s="1595"/>
      <c r="AF170" s="1595"/>
      <c r="AG170" s="1595"/>
      <c r="AH170" s="1595"/>
      <c r="AI170" s="1595"/>
      <c r="AJ170" s="1595"/>
      <c r="AK170" s="1595"/>
      <c r="AL170" s="1595"/>
      <c r="AM170" s="1596"/>
      <c r="AN170" s="200"/>
      <c r="AO170" s="902" t="s">
        <v>255</v>
      </c>
      <c r="AP170" s="903"/>
      <c r="AQ170" s="903"/>
      <c r="AR170" s="903"/>
      <c r="AS170" s="903"/>
      <c r="AT170" s="903"/>
      <c r="AU170" s="903"/>
      <c r="AV170" s="903"/>
      <c r="AW170" s="903"/>
      <c r="AX170" s="903"/>
      <c r="AY170" s="903"/>
      <c r="AZ170" s="903"/>
      <c r="BA170" s="903"/>
      <c r="BB170" s="904"/>
      <c r="BC170" s="154"/>
      <c r="BD170" s="1648"/>
      <c r="BE170" s="1649"/>
      <c r="BF170" s="1649"/>
      <c r="BG170" s="1649"/>
      <c r="BH170" s="1649"/>
      <c r="BI170" s="1649"/>
      <c r="BJ170" s="1649"/>
      <c r="BK170" s="1649"/>
      <c r="BL170" s="1649"/>
      <c r="BM170" s="1649"/>
      <c r="BN170" s="1649"/>
      <c r="BO170" s="1649"/>
      <c r="BP170" s="1649"/>
      <c r="BQ170" s="1649"/>
      <c r="BR170" s="1649"/>
      <c r="BS170" s="1649"/>
      <c r="BT170" s="1649"/>
      <c r="BU170" s="1650"/>
      <c r="BV170" s="155"/>
    </row>
    <row r="171" spans="2:74" ht="6.75" customHeight="1" x14ac:dyDescent="0.2">
      <c r="B171" s="1646" t="s">
        <v>256</v>
      </c>
      <c r="C171" s="1647"/>
      <c r="D171" s="154"/>
      <c r="E171" s="1597"/>
      <c r="F171" s="1598"/>
      <c r="G171" s="1598"/>
      <c r="H171" s="1598"/>
      <c r="I171" s="1598"/>
      <c r="J171" s="1598"/>
      <c r="K171" s="1598"/>
      <c r="L171" s="1598"/>
      <c r="M171" s="1598"/>
      <c r="N171" s="1598"/>
      <c r="O171" s="1598"/>
      <c r="P171" s="1598"/>
      <c r="Q171" s="1598"/>
      <c r="R171" s="1598"/>
      <c r="S171" s="1598"/>
      <c r="T171" s="1598"/>
      <c r="U171" s="1598"/>
      <c r="V171" s="1598"/>
      <c r="W171" s="1598"/>
      <c r="X171" s="1598"/>
      <c r="Y171" s="1599"/>
      <c r="Z171" s="200"/>
      <c r="AA171" s="1597"/>
      <c r="AB171" s="1598"/>
      <c r="AC171" s="1598"/>
      <c r="AD171" s="1598"/>
      <c r="AE171" s="1598"/>
      <c r="AF171" s="1598"/>
      <c r="AG171" s="1598"/>
      <c r="AH171" s="1598"/>
      <c r="AI171" s="1598"/>
      <c r="AJ171" s="1598"/>
      <c r="AK171" s="1598"/>
      <c r="AL171" s="1598"/>
      <c r="AM171" s="1599"/>
      <c r="AN171" s="200"/>
      <c r="AO171" s="1078"/>
      <c r="AP171" s="1076"/>
      <c r="AQ171" s="1076"/>
      <c r="AR171" s="1076"/>
      <c r="AS171" s="1076"/>
      <c r="AT171" s="1076"/>
      <c r="AU171" s="1076"/>
      <c r="AV171" s="1076"/>
      <c r="AW171" s="1076"/>
      <c r="AX171" s="1076"/>
      <c r="AY171" s="1076"/>
      <c r="AZ171" s="1076"/>
      <c r="BA171" s="1076"/>
      <c r="BB171" s="1076"/>
      <c r="BC171" s="207"/>
      <c r="BD171" s="1651"/>
      <c r="BE171" s="1652"/>
      <c r="BF171" s="1652"/>
      <c r="BG171" s="1652"/>
      <c r="BH171" s="1652"/>
      <c r="BI171" s="1652"/>
      <c r="BJ171" s="1652"/>
      <c r="BK171" s="1652"/>
      <c r="BL171" s="1652"/>
      <c r="BM171" s="1652"/>
      <c r="BN171" s="1652"/>
      <c r="BO171" s="1652"/>
      <c r="BP171" s="1652"/>
      <c r="BQ171" s="1652"/>
      <c r="BR171" s="1652"/>
      <c r="BS171" s="1652"/>
      <c r="BT171" s="1652"/>
      <c r="BU171" s="1653"/>
      <c r="BV171" s="155"/>
    </row>
    <row r="172" spans="2:74" ht="3.75" customHeight="1" x14ac:dyDescent="0.2">
      <c r="B172" s="172"/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  <c r="R172" s="154"/>
      <c r="S172" s="154"/>
      <c r="T172" s="154"/>
      <c r="U172" s="154"/>
      <c r="V172" s="154"/>
      <c r="W172" s="154"/>
      <c r="X172" s="154"/>
      <c r="Y172" s="154"/>
      <c r="Z172" s="154"/>
      <c r="AA172" s="154"/>
      <c r="AB172" s="154"/>
      <c r="AC172" s="154"/>
      <c r="AD172" s="154"/>
      <c r="AE172" s="154"/>
      <c r="AF172" s="154"/>
      <c r="AG172" s="154"/>
      <c r="AH172" s="154"/>
      <c r="AI172" s="154"/>
      <c r="AJ172" s="154"/>
      <c r="AK172" s="154"/>
      <c r="AL172" s="154"/>
      <c r="AM172" s="154"/>
      <c r="AN172" s="154"/>
      <c r="AO172" s="154"/>
      <c r="AP172" s="154"/>
      <c r="AQ172" s="154"/>
      <c r="AR172" s="154"/>
      <c r="AS172" s="154"/>
      <c r="AT172" s="154"/>
      <c r="AU172" s="154"/>
      <c r="AV172" s="154"/>
      <c r="AW172" s="154"/>
      <c r="AX172" s="154"/>
      <c r="AY172" s="154"/>
      <c r="AZ172" s="154"/>
      <c r="BA172" s="154"/>
      <c r="BB172" s="161"/>
      <c r="BC172" s="154"/>
      <c r="BD172" s="172"/>
      <c r="BE172" s="154"/>
      <c r="BF172" s="154"/>
      <c r="BG172" s="154"/>
      <c r="BH172" s="154"/>
      <c r="BI172" s="154"/>
      <c r="BJ172" s="154"/>
      <c r="BK172" s="154"/>
      <c r="BL172" s="154"/>
      <c r="BM172" s="154"/>
      <c r="BN172" s="154"/>
      <c r="BO172" s="154"/>
      <c r="BP172" s="154"/>
      <c r="BQ172" s="154"/>
      <c r="BR172" s="154"/>
      <c r="BS172" s="154"/>
      <c r="BT172" s="154"/>
      <c r="BU172" s="161"/>
      <c r="BV172" s="155"/>
    </row>
    <row r="173" spans="2:74" ht="10.5" customHeight="1" x14ac:dyDescent="0.2">
      <c r="B173" s="1581" t="s">
        <v>278</v>
      </c>
      <c r="C173" s="1582"/>
      <c r="D173" s="174"/>
      <c r="E173" s="1584"/>
      <c r="F173" s="1584"/>
      <c r="G173" s="1584"/>
      <c r="H173" s="1584"/>
      <c r="I173" s="1584"/>
      <c r="J173" s="1584"/>
      <c r="K173" s="1584"/>
      <c r="L173" s="1584"/>
      <c r="M173" s="1584"/>
      <c r="N173" s="1584"/>
      <c r="O173" s="1584"/>
      <c r="P173" s="1584"/>
      <c r="Q173" s="1584"/>
      <c r="R173" s="1584"/>
      <c r="S173" s="1584"/>
      <c r="T173" s="1584"/>
      <c r="U173" s="1584"/>
      <c r="V173" s="1584"/>
      <c r="W173" s="1584"/>
      <c r="X173" s="1584"/>
      <c r="Y173" s="1585"/>
      <c r="Z173" s="210"/>
      <c r="AA173" s="1583"/>
      <c r="AB173" s="1584"/>
      <c r="AC173" s="1584"/>
      <c r="AD173" s="1584"/>
      <c r="AE173" s="1584"/>
      <c r="AF173" s="1584"/>
      <c r="AG173" s="1584"/>
      <c r="AH173" s="1584"/>
      <c r="AI173" s="1584"/>
      <c r="AJ173" s="1584"/>
      <c r="AK173" s="1584"/>
      <c r="AL173" s="1584"/>
      <c r="AM173" s="1585"/>
      <c r="AN173" s="154"/>
      <c r="AO173" s="175"/>
      <c r="AP173" s="1586"/>
      <c r="AQ173" s="1580"/>
      <c r="AR173" s="1587"/>
      <c r="AS173" s="211"/>
      <c r="AT173" s="1586"/>
      <c r="AU173" s="1580"/>
      <c r="AV173" s="1587"/>
      <c r="AW173" s="211"/>
      <c r="AX173" s="1586"/>
      <c r="AY173" s="1580"/>
      <c r="AZ173" s="1580"/>
      <c r="BA173" s="1587"/>
      <c r="BB173" s="212"/>
      <c r="BC173" s="154"/>
      <c r="BD173" s="213"/>
      <c r="BE173" s="1569"/>
      <c r="BF173" s="1553"/>
      <c r="BG173" s="214"/>
      <c r="BH173" s="1567"/>
      <c r="BI173" s="1588"/>
      <c r="BJ173" s="214"/>
      <c r="BK173" s="1569"/>
      <c r="BL173" s="1553"/>
      <c r="BM173" s="214"/>
      <c r="BN173" s="1569"/>
      <c r="BO173" s="1552"/>
      <c r="BP173" s="1552"/>
      <c r="BQ173" s="1552"/>
      <c r="BR173" s="1552"/>
      <c r="BS173" s="1552"/>
      <c r="BT173" s="1552"/>
      <c r="BU173" s="215"/>
      <c r="BV173" s="155"/>
    </row>
    <row r="174" spans="2:74" ht="2.25" customHeight="1" x14ac:dyDescent="0.2">
      <c r="B174" s="245"/>
      <c r="C174" s="246"/>
      <c r="D174" s="154"/>
      <c r="E174" s="306"/>
      <c r="F174" s="306"/>
      <c r="G174" s="306"/>
      <c r="H174" s="306"/>
      <c r="I174" s="306"/>
      <c r="J174" s="306"/>
      <c r="K174" s="306"/>
      <c r="L174" s="306"/>
      <c r="M174" s="306"/>
      <c r="N174" s="306"/>
      <c r="O174" s="306"/>
      <c r="P174" s="306"/>
      <c r="Q174" s="306"/>
      <c r="R174" s="306"/>
      <c r="S174" s="306"/>
      <c r="T174" s="306"/>
      <c r="U174" s="306"/>
      <c r="V174" s="306"/>
      <c r="W174" s="306"/>
      <c r="X174" s="306"/>
      <c r="Y174" s="306"/>
      <c r="Z174" s="154"/>
      <c r="AA174" s="306"/>
      <c r="AB174" s="306"/>
      <c r="AC174" s="306"/>
      <c r="AD174" s="306"/>
      <c r="AE174" s="306"/>
      <c r="AF174" s="306"/>
      <c r="AG174" s="306"/>
      <c r="AH174" s="306"/>
      <c r="AI174" s="306"/>
      <c r="AJ174" s="306"/>
      <c r="AK174" s="306"/>
      <c r="AL174" s="306"/>
      <c r="AM174" s="306"/>
      <c r="AN174" s="154"/>
      <c r="AO174" s="154"/>
      <c r="AP174" s="154"/>
      <c r="AQ174" s="154"/>
      <c r="AR174" s="154"/>
      <c r="AS174" s="154"/>
      <c r="AT174" s="154"/>
      <c r="AU174" s="154"/>
      <c r="AV174" s="154"/>
      <c r="AW174" s="154"/>
      <c r="AX174" s="154"/>
      <c r="AY174" s="154"/>
      <c r="AZ174" s="154"/>
      <c r="BA174" s="154"/>
      <c r="BB174" s="154"/>
      <c r="BC174" s="172"/>
      <c r="BD174" s="172"/>
      <c r="BE174" s="154"/>
      <c r="BF174" s="154"/>
      <c r="BG174" s="154"/>
      <c r="BH174" s="216"/>
      <c r="BI174" s="216"/>
      <c r="BJ174" s="154"/>
      <c r="BK174" s="154"/>
      <c r="BL174" s="154"/>
      <c r="BM174" s="154"/>
      <c r="BN174" s="154"/>
      <c r="BO174" s="154"/>
      <c r="BP174" s="154"/>
      <c r="BQ174" s="154"/>
      <c r="BR174" s="154"/>
      <c r="BS174" s="154"/>
      <c r="BT174" s="154"/>
      <c r="BU174" s="161"/>
      <c r="BV174" s="155"/>
    </row>
    <row r="175" spans="2:74" ht="10.5" customHeight="1" x14ac:dyDescent="0.2">
      <c r="B175" s="1581" t="s">
        <v>279</v>
      </c>
      <c r="C175" s="1582"/>
      <c r="D175" s="174"/>
      <c r="E175" s="1584"/>
      <c r="F175" s="1584"/>
      <c r="G175" s="1584"/>
      <c r="H175" s="1584"/>
      <c r="I175" s="1584"/>
      <c r="J175" s="1584"/>
      <c r="K175" s="1584"/>
      <c r="L175" s="1584"/>
      <c r="M175" s="1584"/>
      <c r="N175" s="1584"/>
      <c r="O175" s="1584"/>
      <c r="P175" s="1584"/>
      <c r="Q175" s="1584"/>
      <c r="R175" s="1584"/>
      <c r="S175" s="1584"/>
      <c r="T175" s="1584"/>
      <c r="U175" s="1584"/>
      <c r="V175" s="1584"/>
      <c r="W175" s="1584"/>
      <c r="X175" s="1584"/>
      <c r="Y175" s="1585"/>
      <c r="Z175" s="210"/>
      <c r="AA175" s="1583"/>
      <c r="AB175" s="1584"/>
      <c r="AC175" s="1584"/>
      <c r="AD175" s="1584"/>
      <c r="AE175" s="1584"/>
      <c r="AF175" s="1584"/>
      <c r="AG175" s="1584"/>
      <c r="AH175" s="1584"/>
      <c r="AI175" s="1584"/>
      <c r="AJ175" s="1584"/>
      <c r="AK175" s="1584"/>
      <c r="AL175" s="1584"/>
      <c r="AM175" s="1585"/>
      <c r="AN175" s="154"/>
      <c r="AO175" s="176"/>
      <c r="AP175" s="1586"/>
      <c r="AQ175" s="1580"/>
      <c r="AR175" s="1587"/>
      <c r="AS175" s="211"/>
      <c r="AT175" s="1590"/>
      <c r="AU175" s="1591"/>
      <c r="AV175" s="1592"/>
      <c r="AW175" s="194"/>
      <c r="AX175" s="1590"/>
      <c r="AY175" s="1591"/>
      <c r="AZ175" s="1591"/>
      <c r="BA175" s="1592"/>
      <c r="BB175" s="212"/>
      <c r="BC175" s="172"/>
      <c r="BD175" s="217"/>
      <c r="BE175" s="1569"/>
      <c r="BF175" s="1553"/>
      <c r="BG175" s="214"/>
      <c r="BH175" s="1569"/>
      <c r="BI175" s="1553"/>
      <c r="BJ175" s="214"/>
      <c r="BK175" s="1566"/>
      <c r="BL175" s="1588"/>
      <c r="BM175" s="214"/>
      <c r="BN175" s="1569"/>
      <c r="BO175" s="1552"/>
      <c r="BP175" s="1552"/>
      <c r="BQ175" s="1552"/>
      <c r="BR175" s="1552"/>
      <c r="BS175" s="1552"/>
      <c r="BT175" s="1553"/>
      <c r="BU175" s="212"/>
      <c r="BV175" s="155"/>
    </row>
    <row r="176" spans="2:74" ht="2.25" customHeight="1" x14ac:dyDescent="0.2">
      <c r="B176" s="245"/>
      <c r="C176" s="246"/>
      <c r="D176" s="154"/>
      <c r="E176" s="306"/>
      <c r="F176" s="306"/>
      <c r="G176" s="306"/>
      <c r="H176" s="306"/>
      <c r="I176" s="306"/>
      <c r="J176" s="306"/>
      <c r="K176" s="306"/>
      <c r="L176" s="306"/>
      <c r="M176" s="306"/>
      <c r="N176" s="306"/>
      <c r="O176" s="306"/>
      <c r="P176" s="306"/>
      <c r="Q176" s="306"/>
      <c r="R176" s="306"/>
      <c r="S176" s="306"/>
      <c r="T176" s="306"/>
      <c r="U176" s="306"/>
      <c r="V176" s="306"/>
      <c r="W176" s="306"/>
      <c r="X176" s="306"/>
      <c r="Y176" s="306"/>
      <c r="Z176" s="154"/>
      <c r="AA176" s="306"/>
      <c r="AB176" s="306"/>
      <c r="AC176" s="306"/>
      <c r="AD176" s="306"/>
      <c r="AE176" s="306"/>
      <c r="AF176" s="306"/>
      <c r="AG176" s="306"/>
      <c r="AH176" s="306"/>
      <c r="AI176" s="306"/>
      <c r="AJ176" s="306"/>
      <c r="AK176" s="306"/>
      <c r="AL176" s="306"/>
      <c r="AM176" s="306"/>
      <c r="AN176" s="154"/>
      <c r="AO176" s="154"/>
      <c r="AP176" s="154"/>
      <c r="AQ176" s="154"/>
      <c r="AR176" s="154"/>
      <c r="AS176" s="154"/>
      <c r="AT176" s="216"/>
      <c r="AU176" s="216"/>
      <c r="AV176" s="216"/>
      <c r="AW176" s="154"/>
      <c r="AX176" s="216"/>
      <c r="AY176" s="216"/>
      <c r="AZ176" s="216"/>
      <c r="BA176" s="216"/>
      <c r="BB176" s="161"/>
      <c r="BC176" s="154"/>
      <c r="BD176" s="172"/>
      <c r="BE176" s="154"/>
      <c r="BF176" s="154"/>
      <c r="BG176" s="154"/>
      <c r="BH176" s="154"/>
      <c r="BI176" s="154"/>
      <c r="BJ176" s="154"/>
      <c r="BK176" s="216"/>
      <c r="BL176" s="216"/>
      <c r="BM176" s="154"/>
      <c r="BN176" s="154"/>
      <c r="BO176" s="154"/>
      <c r="BP176" s="154"/>
      <c r="BQ176" s="154"/>
      <c r="BR176" s="154"/>
      <c r="BS176" s="154"/>
      <c r="BT176" s="154"/>
      <c r="BU176" s="161"/>
      <c r="BV176" s="155"/>
    </row>
    <row r="177" spans="2:74" ht="10.5" customHeight="1" x14ac:dyDescent="0.2">
      <c r="B177" s="1581" t="s">
        <v>280</v>
      </c>
      <c r="C177" s="1582"/>
      <c r="D177" s="174"/>
      <c r="E177" s="1584"/>
      <c r="F177" s="1584"/>
      <c r="G177" s="1584"/>
      <c r="H177" s="1584"/>
      <c r="I177" s="1584"/>
      <c r="J177" s="1584"/>
      <c r="K177" s="1584"/>
      <c r="L177" s="1584"/>
      <c r="M177" s="1584"/>
      <c r="N177" s="1584"/>
      <c r="O177" s="1584"/>
      <c r="P177" s="1584"/>
      <c r="Q177" s="1584"/>
      <c r="R177" s="1584"/>
      <c r="S177" s="1584"/>
      <c r="T177" s="1584"/>
      <c r="U177" s="1584"/>
      <c r="V177" s="1584"/>
      <c r="W177" s="1584"/>
      <c r="X177" s="1584"/>
      <c r="Y177" s="1585"/>
      <c r="Z177" s="210"/>
      <c r="AA177" s="1583"/>
      <c r="AB177" s="1584"/>
      <c r="AC177" s="1584"/>
      <c r="AD177" s="1584"/>
      <c r="AE177" s="1584"/>
      <c r="AF177" s="1584"/>
      <c r="AG177" s="1584"/>
      <c r="AH177" s="1584"/>
      <c r="AI177" s="1584"/>
      <c r="AJ177" s="1584"/>
      <c r="AK177" s="1584"/>
      <c r="AL177" s="1584"/>
      <c r="AM177" s="1585"/>
      <c r="AN177" s="154"/>
      <c r="AO177" s="175"/>
      <c r="AP177" s="1586"/>
      <c r="AQ177" s="1580"/>
      <c r="AR177" s="1587"/>
      <c r="AS177" s="211"/>
      <c r="AT177" s="1586"/>
      <c r="AU177" s="1580"/>
      <c r="AV177" s="1587"/>
      <c r="AW177" s="211"/>
      <c r="AX177" s="1586"/>
      <c r="AY177" s="1580"/>
      <c r="AZ177" s="1580"/>
      <c r="BA177" s="1587"/>
      <c r="BB177" s="212"/>
      <c r="BC177" s="154"/>
      <c r="BD177" s="217"/>
      <c r="BE177" s="1567"/>
      <c r="BF177" s="1588"/>
      <c r="BG177" s="214"/>
      <c r="BH177" s="1569"/>
      <c r="BI177" s="1553"/>
      <c r="BJ177" s="214"/>
      <c r="BK177" s="1569"/>
      <c r="BL177" s="1553"/>
      <c r="BM177" s="174"/>
      <c r="BN177" s="1569"/>
      <c r="BO177" s="1552"/>
      <c r="BP177" s="1552"/>
      <c r="BQ177" s="1552"/>
      <c r="BR177" s="1552"/>
      <c r="BS177" s="1552"/>
      <c r="BT177" s="1552"/>
      <c r="BU177" s="215"/>
      <c r="BV177" s="155"/>
    </row>
    <row r="178" spans="2:74" ht="2.25" customHeight="1" x14ac:dyDescent="0.2">
      <c r="B178" s="247"/>
      <c r="C178" s="248"/>
      <c r="D178" s="154"/>
      <c r="E178" s="306"/>
      <c r="F178" s="306"/>
      <c r="G178" s="306"/>
      <c r="H178" s="306"/>
      <c r="I178" s="306"/>
      <c r="J178" s="306"/>
      <c r="K178" s="306"/>
      <c r="L178" s="306"/>
      <c r="M178" s="306"/>
      <c r="N178" s="306"/>
      <c r="O178" s="306"/>
      <c r="P178" s="306"/>
      <c r="Q178" s="306"/>
      <c r="R178" s="306"/>
      <c r="S178" s="306"/>
      <c r="T178" s="306"/>
      <c r="U178" s="306"/>
      <c r="V178" s="306"/>
      <c r="W178" s="306"/>
      <c r="X178" s="306"/>
      <c r="Y178" s="306"/>
      <c r="Z178" s="154"/>
      <c r="AA178" s="306"/>
      <c r="AB178" s="306"/>
      <c r="AC178" s="306"/>
      <c r="AD178" s="306"/>
      <c r="AE178" s="306"/>
      <c r="AF178" s="306"/>
      <c r="AG178" s="306"/>
      <c r="AH178" s="306"/>
      <c r="AI178" s="306"/>
      <c r="AJ178" s="306"/>
      <c r="AK178" s="306"/>
      <c r="AL178" s="306"/>
      <c r="AM178" s="306"/>
      <c r="AN178" s="154"/>
      <c r="AO178" s="154"/>
      <c r="AP178" s="154"/>
      <c r="AQ178" s="154"/>
      <c r="AR178" s="154"/>
      <c r="AS178" s="154"/>
      <c r="AT178" s="154"/>
      <c r="AU178" s="154"/>
      <c r="AV178" s="154"/>
      <c r="AW178" s="154"/>
      <c r="AX178" s="154"/>
      <c r="AY178" s="154"/>
      <c r="AZ178" s="154"/>
      <c r="BA178" s="154"/>
      <c r="BB178" s="154"/>
      <c r="BC178" s="172"/>
      <c r="BD178" s="172"/>
      <c r="BE178" s="216"/>
      <c r="BF178" s="216"/>
      <c r="BG178" s="154"/>
      <c r="BH178" s="154"/>
      <c r="BI178" s="154"/>
      <c r="BJ178" s="154"/>
      <c r="BK178" s="154"/>
      <c r="BL178" s="154"/>
      <c r="BM178" s="154"/>
      <c r="BN178" s="154"/>
      <c r="BO178" s="154"/>
      <c r="BP178" s="154"/>
      <c r="BQ178" s="154"/>
      <c r="BR178" s="154"/>
      <c r="BS178" s="154"/>
      <c r="BT178" s="154"/>
      <c r="BU178" s="161"/>
      <c r="BV178" s="155"/>
    </row>
    <row r="179" spans="2:74" ht="10.5" customHeight="1" x14ac:dyDescent="0.2">
      <c r="B179" s="1581" t="s">
        <v>281</v>
      </c>
      <c r="C179" s="1582"/>
      <c r="D179" s="174"/>
      <c r="E179" s="1583"/>
      <c r="F179" s="1584"/>
      <c r="G179" s="1584"/>
      <c r="H179" s="1584"/>
      <c r="I179" s="1584"/>
      <c r="J179" s="1584"/>
      <c r="K179" s="1584"/>
      <c r="L179" s="1584"/>
      <c r="M179" s="1584"/>
      <c r="N179" s="1584"/>
      <c r="O179" s="1584"/>
      <c r="P179" s="1584"/>
      <c r="Q179" s="1584"/>
      <c r="R179" s="1584"/>
      <c r="S179" s="1584"/>
      <c r="T179" s="1584"/>
      <c r="U179" s="1584"/>
      <c r="V179" s="1584"/>
      <c r="W179" s="1584"/>
      <c r="X179" s="1584"/>
      <c r="Y179" s="1585"/>
      <c r="Z179" s="210"/>
      <c r="AA179" s="1583"/>
      <c r="AB179" s="1584"/>
      <c r="AC179" s="1584"/>
      <c r="AD179" s="1584"/>
      <c r="AE179" s="1584"/>
      <c r="AF179" s="1584"/>
      <c r="AG179" s="1584"/>
      <c r="AH179" s="1584"/>
      <c r="AI179" s="1584"/>
      <c r="AJ179" s="1584"/>
      <c r="AK179" s="1584"/>
      <c r="AL179" s="1584"/>
      <c r="AM179" s="1585"/>
      <c r="AN179" s="154"/>
      <c r="AO179" s="175"/>
      <c r="AP179" s="1586"/>
      <c r="AQ179" s="1580"/>
      <c r="AR179" s="1587"/>
      <c r="AS179" s="211"/>
      <c r="AT179" s="1586"/>
      <c r="AU179" s="1580"/>
      <c r="AV179" s="1587"/>
      <c r="AW179" s="211"/>
      <c r="AX179" s="1586"/>
      <c r="AY179" s="1580"/>
      <c r="AZ179" s="1580"/>
      <c r="BA179" s="1587"/>
      <c r="BB179" s="212"/>
      <c r="BC179" s="154"/>
      <c r="BD179" s="217"/>
      <c r="BE179" s="1569"/>
      <c r="BF179" s="1553"/>
      <c r="BG179" s="214"/>
      <c r="BH179" s="1569"/>
      <c r="BI179" s="1553"/>
      <c r="BJ179" s="214"/>
      <c r="BK179" s="1566"/>
      <c r="BL179" s="1588"/>
      <c r="BM179" s="214"/>
      <c r="BN179" s="1569"/>
      <c r="BO179" s="1552"/>
      <c r="BP179" s="1552"/>
      <c r="BQ179" s="1552"/>
      <c r="BR179" s="1552"/>
      <c r="BS179" s="1552"/>
      <c r="BT179" s="1552"/>
      <c r="BU179" s="215"/>
      <c r="BV179" s="155"/>
    </row>
    <row r="180" spans="2:74" ht="3" customHeight="1" x14ac:dyDescent="0.2">
      <c r="B180" s="168"/>
      <c r="C180" s="159"/>
      <c r="D180" s="159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  <c r="X180" s="159"/>
      <c r="Y180" s="159"/>
      <c r="Z180" s="159"/>
      <c r="AA180" s="159"/>
      <c r="AB180" s="159"/>
      <c r="AC180" s="159"/>
      <c r="AD180" s="159"/>
      <c r="AE180" s="159"/>
      <c r="AF180" s="159"/>
      <c r="AG180" s="159"/>
      <c r="AH180" s="159"/>
      <c r="AI180" s="159"/>
      <c r="AJ180" s="159"/>
      <c r="AK180" s="159"/>
      <c r="AL180" s="159"/>
      <c r="AM180" s="159"/>
      <c r="AN180" s="159"/>
      <c r="AO180" s="159"/>
      <c r="AP180" s="159"/>
      <c r="AQ180" s="159"/>
      <c r="AR180" s="159"/>
      <c r="AS180" s="159"/>
      <c r="AT180" s="159"/>
      <c r="AU180" s="159"/>
      <c r="AV180" s="159"/>
      <c r="AW180" s="159"/>
      <c r="AX180" s="159"/>
      <c r="AY180" s="159"/>
      <c r="AZ180" s="159"/>
      <c r="BA180" s="159"/>
      <c r="BB180" s="169"/>
      <c r="BC180" s="154"/>
      <c r="BD180" s="168"/>
      <c r="BE180" s="159"/>
      <c r="BF180" s="159"/>
      <c r="BG180" s="159"/>
      <c r="BH180" s="159"/>
      <c r="BI180" s="159"/>
      <c r="BJ180" s="159"/>
      <c r="BK180" s="249"/>
      <c r="BL180" s="249"/>
      <c r="BM180" s="159"/>
      <c r="BN180" s="159"/>
      <c r="BO180" s="159"/>
      <c r="BP180" s="159"/>
      <c r="BQ180" s="159"/>
      <c r="BR180" s="159"/>
      <c r="BS180" s="159"/>
      <c r="BT180" s="159"/>
      <c r="BU180" s="169"/>
      <c r="BV180" s="155"/>
    </row>
    <row r="181" spans="2:74" ht="8.25" customHeight="1" x14ac:dyDescent="0.2">
      <c r="B181" s="155"/>
      <c r="C181" s="155"/>
      <c r="D181" s="155"/>
      <c r="E181" s="155"/>
      <c r="F181" s="155"/>
      <c r="G181" s="155"/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55"/>
      <c r="AM181" s="155"/>
      <c r="AN181" s="155"/>
      <c r="AO181" s="155"/>
      <c r="AP181" s="155"/>
      <c r="AQ181" s="155"/>
      <c r="AR181" s="155"/>
      <c r="AS181" s="155"/>
      <c r="AT181" s="155"/>
      <c r="AU181" s="155"/>
      <c r="AV181" s="155"/>
      <c r="AW181" s="155"/>
      <c r="AX181" s="155"/>
      <c r="AY181" s="155"/>
      <c r="AZ181" s="155"/>
      <c r="BA181" s="155"/>
      <c r="BB181" s="155"/>
      <c r="BC181" s="155"/>
      <c r="BD181" s="155"/>
      <c r="BE181" s="155"/>
      <c r="BF181" s="155"/>
      <c r="BG181" s="155"/>
      <c r="BH181" s="155"/>
      <c r="BI181" s="155"/>
      <c r="BJ181" s="155"/>
      <c r="BK181" s="155"/>
      <c r="BL181" s="155"/>
      <c r="BM181" s="155"/>
      <c r="BN181" s="155"/>
      <c r="BO181" s="155"/>
      <c r="BP181" s="155"/>
      <c r="BQ181" s="155"/>
      <c r="BR181" s="155"/>
      <c r="BS181" s="155"/>
      <c r="BT181" s="155"/>
      <c r="BU181" s="155"/>
      <c r="BV181" s="155"/>
    </row>
    <row r="182" spans="2:74" ht="6" customHeight="1" x14ac:dyDescent="0.2">
      <c r="B182" s="159"/>
      <c r="C182" s="159"/>
      <c r="D182" s="159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  <c r="X182" s="159"/>
      <c r="Y182" s="159"/>
      <c r="Z182" s="1589" t="s">
        <v>286</v>
      </c>
      <c r="AA182" s="1589"/>
      <c r="AB182" s="1589"/>
      <c r="AC182" s="1589"/>
      <c r="AD182" s="1589"/>
      <c r="AE182" s="1589"/>
      <c r="AF182" s="1589"/>
      <c r="AG182" s="1589"/>
      <c r="AH182" s="1589"/>
      <c r="AI182" s="1589"/>
      <c r="AJ182" s="1589"/>
      <c r="AK182" s="1589"/>
      <c r="AL182" s="1589"/>
      <c r="AM182" s="1589"/>
      <c r="AN182" s="1589"/>
      <c r="AO182" s="1589"/>
      <c r="AP182" s="1589"/>
      <c r="AQ182" s="1589"/>
      <c r="AR182" s="1589"/>
      <c r="AS182" s="1589"/>
      <c r="AT182" s="159"/>
      <c r="AU182" s="159"/>
      <c r="AV182" s="159"/>
      <c r="AW182" s="159"/>
      <c r="AX182" s="159"/>
      <c r="AY182" s="159"/>
      <c r="AZ182" s="159"/>
      <c r="BA182" s="159"/>
      <c r="BB182" s="159"/>
      <c r="BC182" s="159"/>
      <c r="BD182" s="159"/>
      <c r="BE182" s="159"/>
      <c r="BF182" s="159"/>
      <c r="BG182" s="159"/>
      <c r="BH182" s="159"/>
      <c r="BI182" s="159"/>
      <c r="BJ182" s="159"/>
      <c r="BK182" s="159"/>
      <c r="BL182" s="159"/>
      <c r="BM182" s="159"/>
      <c r="BN182" s="159"/>
      <c r="BO182" s="159"/>
      <c r="BP182" s="159"/>
      <c r="BQ182" s="159"/>
      <c r="BR182" s="159"/>
      <c r="BS182" s="159"/>
      <c r="BT182" s="159"/>
      <c r="BU182" s="159"/>
      <c r="BV182" s="155"/>
    </row>
    <row r="183" spans="2:74" ht="7.5" customHeight="1" x14ac:dyDescent="0.2">
      <c r="B183" s="170"/>
      <c r="C183" s="155"/>
      <c r="D183" s="155"/>
      <c r="E183" s="155"/>
      <c r="F183" s="155"/>
      <c r="G183" s="155"/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89"/>
      <c r="AA183" s="1589"/>
      <c r="AB183" s="1589"/>
      <c r="AC183" s="1589"/>
      <c r="AD183" s="1589"/>
      <c r="AE183" s="1589"/>
      <c r="AF183" s="1589"/>
      <c r="AG183" s="1589"/>
      <c r="AH183" s="1589"/>
      <c r="AI183" s="1589"/>
      <c r="AJ183" s="1589"/>
      <c r="AK183" s="1589"/>
      <c r="AL183" s="1589"/>
      <c r="AM183" s="1589"/>
      <c r="AN183" s="1589"/>
      <c r="AO183" s="1589"/>
      <c r="AP183" s="1589"/>
      <c r="AQ183" s="1589"/>
      <c r="AR183" s="1589"/>
      <c r="AS183" s="1589"/>
      <c r="AT183" s="155"/>
      <c r="AU183" s="155"/>
      <c r="AV183" s="155"/>
      <c r="AW183" s="155"/>
      <c r="AX183" s="155"/>
      <c r="AY183" s="155"/>
      <c r="AZ183" s="155"/>
      <c r="BA183" s="155"/>
      <c r="BB183" s="155"/>
      <c r="BC183" s="155"/>
      <c r="BD183" s="155"/>
      <c r="BE183" s="155"/>
      <c r="BF183" s="155"/>
      <c r="BG183" s="155"/>
      <c r="BH183" s="155"/>
      <c r="BI183" s="155"/>
      <c r="BJ183" s="155"/>
      <c r="BK183" s="155"/>
      <c r="BL183" s="155"/>
      <c r="BM183" s="155"/>
      <c r="BN183" s="155"/>
      <c r="BO183" s="155"/>
      <c r="BP183" s="155"/>
      <c r="BQ183" s="155"/>
      <c r="BR183" s="155"/>
      <c r="BS183" s="155"/>
      <c r="BT183" s="155"/>
      <c r="BU183" s="171"/>
      <c r="BV183" s="155"/>
    </row>
    <row r="184" spans="2:74" x14ac:dyDescent="0.2">
      <c r="B184" s="172"/>
      <c r="C184" s="155"/>
      <c r="D184" s="155"/>
      <c r="E184" s="155"/>
      <c r="F184" s="155"/>
      <c r="G184" s="155"/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155"/>
      <c r="AK184" s="155"/>
      <c r="AL184" s="155"/>
      <c r="AM184" s="155"/>
      <c r="AN184" s="155"/>
      <c r="AO184" s="155"/>
      <c r="AP184" s="155"/>
      <c r="AQ184" s="155"/>
      <c r="AR184" s="155"/>
      <c r="AS184" s="155"/>
      <c r="AT184" s="155"/>
      <c r="AU184" s="155"/>
      <c r="AV184" s="155"/>
      <c r="AW184" s="155"/>
      <c r="AX184" s="155"/>
      <c r="AY184" s="155"/>
      <c r="AZ184" s="155"/>
      <c r="BA184" s="155"/>
      <c r="BB184" s="155"/>
      <c r="BC184" s="155"/>
      <c r="BD184" s="155"/>
      <c r="BE184" s="155"/>
      <c r="BF184" s="155"/>
      <c r="BG184" s="155"/>
      <c r="BH184" s="155"/>
      <c r="BI184" s="155"/>
      <c r="BJ184" s="155"/>
      <c r="BK184" s="155"/>
      <c r="BL184" s="155"/>
      <c r="BM184" s="155"/>
      <c r="BN184" s="155"/>
      <c r="BO184" s="155"/>
      <c r="BP184" s="155"/>
      <c r="BQ184" s="155"/>
      <c r="BR184" s="155"/>
      <c r="BS184" s="155"/>
      <c r="BT184" s="155"/>
      <c r="BU184" s="161"/>
      <c r="BV184" s="155"/>
    </row>
    <row r="185" spans="2:74" x14ac:dyDescent="0.2">
      <c r="B185" s="172" t="s">
        <v>287</v>
      </c>
      <c r="C185" s="155"/>
      <c r="D185" s="155"/>
      <c r="E185" s="155"/>
      <c r="F185" s="155"/>
      <c r="G185" s="155"/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78"/>
      <c r="AG185" s="1578"/>
      <c r="AH185" s="1578"/>
      <c r="AI185" s="1578"/>
      <c r="AJ185" s="1578"/>
      <c r="AK185" s="1578"/>
      <c r="AL185" s="1578"/>
      <c r="AM185" s="1578"/>
      <c r="AN185" s="1578"/>
      <c r="AO185" s="1578"/>
      <c r="AP185" s="1578"/>
      <c r="AQ185" s="1578"/>
      <c r="AR185" s="1578"/>
      <c r="AS185" s="1578"/>
      <c r="AT185" s="1578"/>
      <c r="AU185" s="1578"/>
      <c r="AV185" s="1578"/>
      <c r="AW185" s="1578"/>
      <c r="AX185" s="1578"/>
      <c r="AY185" s="1578"/>
      <c r="AZ185" s="1578"/>
      <c r="BA185" s="1578"/>
      <c r="BB185" s="1578"/>
      <c r="BC185" s="1578"/>
      <c r="BD185" s="1578"/>
      <c r="BE185" s="1578"/>
      <c r="BF185" s="1578"/>
      <c r="BG185" s="1578"/>
      <c r="BH185" s="1578"/>
      <c r="BI185" s="1578"/>
      <c r="BJ185" s="1578"/>
      <c r="BK185" s="1578"/>
      <c r="BL185" s="1578"/>
      <c r="BM185" s="1578"/>
      <c r="BN185" s="1578"/>
      <c r="BO185" s="1578"/>
      <c r="BP185" s="1578"/>
      <c r="BQ185" s="1578"/>
      <c r="BR185" s="1578"/>
      <c r="BS185" s="1578"/>
      <c r="BT185" s="1578"/>
      <c r="BU185" s="161"/>
      <c r="BV185" s="155"/>
    </row>
    <row r="186" spans="2:74" ht="7.5" customHeight="1" x14ac:dyDescent="0.2">
      <c r="B186" s="172"/>
      <c r="C186" s="155"/>
      <c r="D186" s="155"/>
      <c r="E186" s="155"/>
      <c r="F186" s="155"/>
      <c r="G186" s="155"/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  <c r="AN186" s="155"/>
      <c r="AO186" s="155"/>
      <c r="AP186" s="155"/>
      <c r="AQ186" s="155"/>
      <c r="AR186" s="155"/>
      <c r="AS186" s="155"/>
      <c r="AT186" s="155"/>
      <c r="AU186" s="155"/>
      <c r="AV186" s="155"/>
      <c r="AW186" s="155"/>
      <c r="AX186" s="155"/>
      <c r="AY186" s="155"/>
      <c r="AZ186" s="155"/>
      <c r="BA186" s="155"/>
      <c r="BB186" s="155"/>
      <c r="BC186" s="155"/>
      <c r="BD186" s="155"/>
      <c r="BE186" s="155"/>
      <c r="BF186" s="155"/>
      <c r="BG186" s="155"/>
      <c r="BH186" s="155"/>
      <c r="BI186" s="155"/>
      <c r="BJ186" s="155"/>
      <c r="BK186" s="155"/>
      <c r="BL186" s="155"/>
      <c r="BM186" s="155"/>
      <c r="BN186" s="155"/>
      <c r="BO186" s="155"/>
      <c r="BP186" s="155"/>
      <c r="BQ186" s="155"/>
      <c r="BR186" s="155"/>
      <c r="BS186" s="155"/>
      <c r="BT186" s="155"/>
      <c r="BU186" s="161"/>
      <c r="BV186" s="155"/>
    </row>
    <row r="187" spans="2:74" x14ac:dyDescent="0.2">
      <c r="B187" s="172" t="s">
        <v>288</v>
      </c>
      <c r="C187" s="155"/>
      <c r="D187" s="155"/>
      <c r="E187" s="155"/>
      <c r="F187" s="155"/>
      <c r="G187" s="155"/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  <c r="AN187" s="155"/>
      <c r="AO187" s="155"/>
      <c r="AP187" s="155"/>
      <c r="AQ187" s="155"/>
      <c r="AR187" s="155"/>
      <c r="AS187" s="155"/>
      <c r="AT187" s="155"/>
      <c r="AU187" s="155"/>
      <c r="AV187" s="155"/>
      <c r="AW187" s="155"/>
      <c r="AX187" s="155"/>
      <c r="AY187" s="155"/>
      <c r="AZ187" s="155"/>
      <c r="BA187" s="155"/>
      <c r="BB187" s="155"/>
      <c r="BC187" s="155"/>
      <c r="BD187" s="155"/>
      <c r="BE187" s="155"/>
      <c r="BF187" s="155"/>
      <c r="BG187" s="155"/>
      <c r="BH187" s="155"/>
      <c r="BI187" s="155"/>
      <c r="BJ187" s="155"/>
      <c r="BK187" s="155"/>
      <c r="BL187" s="155"/>
      <c r="BM187" s="155"/>
      <c r="BN187" s="155"/>
      <c r="BO187" s="155"/>
      <c r="BP187" s="155"/>
      <c r="BQ187" s="155"/>
      <c r="BR187" s="155"/>
      <c r="BS187" s="155"/>
      <c r="BT187" s="155"/>
      <c r="BU187" s="161"/>
      <c r="BV187" s="155"/>
    </row>
    <row r="188" spans="2:74" ht="7.5" customHeight="1" x14ac:dyDescent="0.2">
      <c r="B188" s="172"/>
      <c r="C188" s="154"/>
      <c r="D188" s="155"/>
      <c r="E188" s="155"/>
      <c r="F188" s="155"/>
      <c r="G188" s="155"/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  <c r="AK188" s="155"/>
      <c r="AL188" s="155"/>
      <c r="AM188" s="155"/>
      <c r="AN188" s="155"/>
      <c r="AO188" s="155"/>
      <c r="AP188" s="155"/>
      <c r="AQ188" s="155"/>
      <c r="AR188" s="155"/>
      <c r="AS188" s="155"/>
      <c r="AT188" s="155"/>
      <c r="AU188" s="155"/>
      <c r="AV188" s="155"/>
      <c r="AW188" s="155"/>
      <c r="AX188" s="155"/>
      <c r="AY188" s="155"/>
      <c r="AZ188" s="155"/>
      <c r="BA188" s="155"/>
      <c r="BB188" s="155"/>
      <c r="BC188" s="155"/>
      <c r="BD188" s="155"/>
      <c r="BE188" s="155"/>
      <c r="BF188" s="155"/>
      <c r="BG188" s="155"/>
      <c r="BH188" s="155"/>
      <c r="BI188" s="155"/>
      <c r="BJ188" s="155"/>
      <c r="BK188" s="155"/>
      <c r="BL188" s="155"/>
      <c r="BM188" s="155"/>
      <c r="BN188" s="155"/>
      <c r="BO188" s="155"/>
      <c r="BP188" s="155"/>
      <c r="BQ188" s="155"/>
      <c r="BR188" s="155"/>
      <c r="BS188" s="155"/>
      <c r="BT188" s="155"/>
      <c r="BU188" s="161"/>
      <c r="BV188" s="155"/>
    </row>
    <row r="189" spans="2:74" x14ac:dyDescent="0.2">
      <c r="B189" s="172" t="s">
        <v>289</v>
      </c>
      <c r="C189" s="154"/>
      <c r="D189" s="155"/>
      <c r="E189" s="155"/>
      <c r="F189" s="155"/>
      <c r="G189" s="155"/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  <c r="AH189" s="155"/>
      <c r="AI189" s="155"/>
      <c r="AJ189" s="155"/>
      <c r="AK189" s="155"/>
      <c r="AL189" s="155"/>
      <c r="AM189" s="155"/>
      <c r="AN189" s="155"/>
      <c r="AO189" s="155"/>
      <c r="AP189" s="155"/>
      <c r="AQ189" s="155"/>
      <c r="AR189" s="155"/>
      <c r="AS189" s="155"/>
      <c r="AT189" s="155"/>
      <c r="AU189" s="155"/>
      <c r="AV189" s="155"/>
      <c r="AW189" s="155"/>
      <c r="AX189" s="155"/>
      <c r="AY189" s="155"/>
      <c r="AZ189" s="155"/>
      <c r="BA189" s="155"/>
      <c r="BB189" s="155"/>
      <c r="BC189" s="155"/>
      <c r="BD189" s="155"/>
      <c r="BE189" s="155"/>
      <c r="BF189" s="155"/>
      <c r="BG189" s="155"/>
      <c r="BH189" s="155"/>
      <c r="BI189" s="155"/>
      <c r="BJ189" s="155"/>
      <c r="BK189" s="155"/>
      <c r="BL189" s="155"/>
      <c r="BM189" s="155"/>
      <c r="BN189" s="155"/>
      <c r="BO189" s="155"/>
      <c r="BP189" s="155"/>
      <c r="BQ189" s="155"/>
      <c r="BR189" s="155"/>
      <c r="BS189" s="155"/>
      <c r="BT189" s="155"/>
      <c r="BU189" s="161"/>
      <c r="BV189" s="155"/>
    </row>
    <row r="190" spans="2:74" x14ac:dyDescent="0.2">
      <c r="B190" s="172" t="s">
        <v>290</v>
      </c>
      <c r="C190" s="154"/>
      <c r="D190" s="155"/>
      <c r="E190" s="155"/>
      <c r="F190" s="155"/>
      <c r="G190" s="155"/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  <c r="AK190" s="155"/>
      <c r="AL190" s="155"/>
      <c r="AM190" s="155"/>
      <c r="AN190" s="155"/>
      <c r="AO190" s="155"/>
      <c r="AP190" s="155"/>
      <c r="AQ190" s="155"/>
      <c r="AR190" s="155"/>
      <c r="AS190" s="155"/>
      <c r="AT190" s="155"/>
      <c r="AU190" s="155"/>
      <c r="AV190" s="155" t="s">
        <v>291</v>
      </c>
      <c r="AW190" s="155"/>
      <c r="AX190" s="155"/>
      <c r="AY190" s="155"/>
      <c r="AZ190" s="155"/>
      <c r="BA190" s="155"/>
      <c r="BB190" s="155"/>
      <c r="BC190" s="155"/>
      <c r="BD190" s="155"/>
      <c r="BE190" s="155"/>
      <c r="BF190" s="155"/>
      <c r="BG190" s="155"/>
      <c r="BH190" s="155"/>
      <c r="BI190" s="155"/>
      <c r="BJ190" s="155"/>
      <c r="BK190" s="155"/>
      <c r="BL190" s="155"/>
      <c r="BM190" s="155"/>
      <c r="BN190" s="155"/>
      <c r="BO190" s="155"/>
      <c r="BP190" s="155"/>
      <c r="BQ190" s="155"/>
      <c r="BR190" s="155"/>
      <c r="BS190" s="155"/>
      <c r="BT190" s="155"/>
      <c r="BU190" s="161"/>
      <c r="BV190" s="155"/>
    </row>
    <row r="191" spans="2:74" x14ac:dyDescent="0.2">
      <c r="B191" s="172"/>
      <c r="C191" s="154"/>
      <c r="D191" s="155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  <c r="AH191" s="155"/>
      <c r="AI191" s="155"/>
      <c r="AJ191" s="155"/>
      <c r="AK191" s="155"/>
      <c r="AL191" s="155"/>
      <c r="AM191" s="155"/>
      <c r="AN191" s="155"/>
      <c r="AO191" s="155"/>
      <c r="AP191" s="155"/>
      <c r="AQ191" s="155"/>
      <c r="AR191" s="155"/>
      <c r="AS191" s="155"/>
      <c r="AT191" s="155"/>
      <c r="AU191" s="155"/>
      <c r="AV191" s="155"/>
      <c r="AW191" s="155"/>
      <c r="AX191" s="155"/>
      <c r="AY191" s="155"/>
      <c r="AZ191" s="155"/>
      <c r="BA191" s="155"/>
      <c r="BB191" s="155"/>
      <c r="BC191" s="155"/>
      <c r="BD191" s="155"/>
      <c r="BE191" s="155"/>
      <c r="BF191" s="155"/>
      <c r="BG191" s="155"/>
      <c r="BH191" s="155"/>
      <c r="BI191" s="155"/>
      <c r="BJ191" s="155"/>
      <c r="BK191" s="155"/>
      <c r="BL191" s="155"/>
      <c r="BM191" s="155"/>
      <c r="BN191" s="155"/>
      <c r="BO191" s="155"/>
      <c r="BP191" s="155"/>
      <c r="BQ191" s="155"/>
      <c r="BR191" s="155"/>
      <c r="BS191" s="155"/>
      <c r="BT191" s="155"/>
      <c r="BU191" s="161"/>
      <c r="BV191" s="155"/>
    </row>
    <row r="192" spans="2:74" x14ac:dyDescent="0.2">
      <c r="B192" s="172"/>
      <c r="C192" s="154"/>
      <c r="D192" s="155"/>
      <c r="E192" s="155"/>
      <c r="F192" s="155"/>
      <c r="G192" s="155"/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8" t="s">
        <v>292</v>
      </c>
      <c r="AG192" s="1558"/>
      <c r="AH192" s="1552"/>
      <c r="AI192" s="1552"/>
      <c r="AJ192" s="1552"/>
      <c r="AK192" s="1552"/>
      <c r="AL192" s="1552"/>
      <c r="AM192" s="1552"/>
      <c r="AN192" s="1552"/>
      <c r="AO192" s="1552"/>
      <c r="AP192" s="1552"/>
      <c r="AQ192" s="1552"/>
      <c r="AR192" s="1552"/>
      <c r="AS192" s="1552"/>
      <c r="AT192" s="1552"/>
      <c r="AU192" s="1552"/>
      <c r="AV192" s="1552"/>
      <c r="AW192" s="1579" t="s">
        <v>293</v>
      </c>
      <c r="AX192" s="1579"/>
      <c r="AY192" s="1579"/>
      <c r="AZ192" s="1580"/>
      <c r="BA192" s="1580"/>
      <c r="BB192" s="1580"/>
      <c r="BC192" s="1580"/>
      <c r="BD192" s="1580"/>
      <c r="BE192" s="1580"/>
      <c r="BF192" s="1580"/>
      <c r="BG192" s="1580"/>
      <c r="BH192" s="1580"/>
      <c r="BI192" s="1580"/>
      <c r="BJ192" s="1580"/>
      <c r="BK192" s="1580"/>
      <c r="BL192" s="1580"/>
      <c r="BM192" s="1580"/>
      <c r="BN192" s="254"/>
      <c r="BO192" s="254"/>
      <c r="BP192" s="254"/>
      <c r="BQ192" s="254"/>
      <c r="BR192" s="255"/>
      <c r="BS192" s="155"/>
      <c r="BT192" s="155"/>
      <c r="BU192" s="161"/>
      <c r="BV192" s="155"/>
    </row>
    <row r="193" spans="2:74" x14ac:dyDescent="0.2">
      <c r="B193" s="172"/>
      <c r="C193" s="154"/>
      <c r="D193" s="155"/>
      <c r="E193" s="155"/>
      <c r="F193" s="155"/>
      <c r="G193" s="155"/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  <c r="AH193" s="155"/>
      <c r="AI193" s="155"/>
      <c r="AJ193" s="155"/>
      <c r="AK193" s="155"/>
      <c r="AL193" s="155"/>
      <c r="AM193" s="155"/>
      <c r="AN193" s="155"/>
      <c r="AO193" s="155"/>
      <c r="AP193" s="155"/>
      <c r="AQ193" s="155"/>
      <c r="AR193" s="1573" t="s">
        <v>294</v>
      </c>
      <c r="AS193" s="1573"/>
      <c r="AT193" s="1573"/>
      <c r="AU193" s="1573"/>
      <c r="AV193" s="1573"/>
      <c r="AW193" s="1573"/>
      <c r="AX193" s="1573"/>
      <c r="AY193" s="1573"/>
      <c r="AZ193" s="1573"/>
      <c r="BA193" s="1573"/>
      <c r="BB193" s="1573"/>
      <c r="BC193" s="1573"/>
      <c r="BD193" s="1573"/>
      <c r="BE193" s="155"/>
      <c r="BF193" s="155"/>
      <c r="BG193" s="155"/>
      <c r="BH193" s="155"/>
      <c r="BI193" s="155"/>
      <c r="BJ193" s="155"/>
      <c r="BK193" s="155"/>
      <c r="BL193" s="155"/>
      <c r="BM193" s="155"/>
      <c r="BN193" s="155"/>
      <c r="BO193" s="155"/>
      <c r="BP193" s="155"/>
      <c r="BQ193" s="155"/>
      <c r="BR193" s="155"/>
      <c r="BS193" s="155"/>
      <c r="BT193" s="155"/>
      <c r="BU193" s="161"/>
      <c r="BV193" s="155"/>
    </row>
    <row r="194" spans="2:74" x14ac:dyDescent="0.2">
      <c r="B194" s="172"/>
      <c r="C194" s="154"/>
      <c r="D194" s="155"/>
      <c r="E194" s="155"/>
      <c r="F194" s="155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5"/>
      <c r="AK194" s="155"/>
      <c r="AL194" s="155"/>
      <c r="AM194" s="155"/>
      <c r="AN194" s="155"/>
      <c r="AO194" s="155"/>
      <c r="AP194" s="155"/>
      <c r="AQ194" s="155"/>
      <c r="AR194" s="155"/>
      <c r="AS194" s="155"/>
      <c r="AT194" s="155"/>
      <c r="AU194" s="155"/>
      <c r="AV194" s="155"/>
      <c r="AW194" s="155"/>
      <c r="AX194" s="155"/>
      <c r="AY194" s="155"/>
      <c r="AZ194" s="155"/>
      <c r="BA194" s="155"/>
      <c r="BB194" s="155"/>
      <c r="BC194" s="155"/>
      <c r="BD194" s="155"/>
      <c r="BE194" s="155"/>
      <c r="BF194" s="155"/>
      <c r="BG194" s="155"/>
      <c r="BH194" s="155"/>
      <c r="BI194" s="155"/>
      <c r="BJ194" s="155"/>
      <c r="BK194" s="155"/>
      <c r="BL194" s="155"/>
      <c r="BM194" s="155"/>
      <c r="BN194" s="155"/>
      <c r="BO194" s="155"/>
      <c r="BP194" s="155"/>
      <c r="BQ194" s="155"/>
      <c r="BR194" s="154"/>
      <c r="BS194" s="154"/>
      <c r="BT194" s="154"/>
      <c r="BU194" s="161"/>
      <c r="BV194" s="154"/>
    </row>
    <row r="195" spans="2:74" x14ac:dyDescent="0.2">
      <c r="B195" s="172"/>
      <c r="C195" s="154"/>
      <c r="D195" s="155"/>
      <c r="E195" s="155"/>
      <c r="F195" s="155"/>
      <c r="G195" s="155"/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  <c r="AH195" s="155"/>
      <c r="AI195" s="155"/>
      <c r="AJ195" s="155"/>
      <c r="AK195" s="155"/>
      <c r="AL195" s="155"/>
      <c r="AM195" s="155"/>
      <c r="AN195" s="155"/>
      <c r="AO195" s="155"/>
      <c r="AP195" s="155"/>
      <c r="AQ195" s="155"/>
      <c r="AR195" s="155"/>
      <c r="AS195" s="155"/>
      <c r="AT195" s="155"/>
      <c r="AU195" s="155"/>
      <c r="AV195" s="155"/>
      <c r="AW195" s="155"/>
      <c r="AX195" s="155"/>
      <c r="AY195" s="155"/>
      <c r="AZ195" s="155"/>
      <c r="BA195" s="155"/>
      <c r="BB195" s="155"/>
      <c r="BC195" s="155"/>
      <c r="BD195" s="155"/>
      <c r="BE195" s="155"/>
      <c r="BF195" s="155"/>
      <c r="BG195" s="155"/>
      <c r="BH195" s="155"/>
      <c r="BI195" s="155"/>
      <c r="BJ195" s="155"/>
      <c r="BK195" s="155"/>
      <c r="BL195" s="155"/>
      <c r="BM195" s="155"/>
      <c r="BN195" s="155"/>
      <c r="BO195" s="155"/>
      <c r="BP195" s="155"/>
      <c r="BQ195" s="155"/>
      <c r="BR195" s="154"/>
      <c r="BS195" s="154"/>
      <c r="BT195" s="154"/>
      <c r="BU195" s="161"/>
      <c r="BV195" s="154"/>
    </row>
    <row r="196" spans="2:74" x14ac:dyDescent="0.2">
      <c r="B196" s="168"/>
      <c r="C196" s="159"/>
      <c r="D196" s="159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  <c r="X196" s="159"/>
      <c r="Y196" s="159"/>
      <c r="Z196" s="159"/>
      <c r="AA196" s="159"/>
      <c r="AB196" s="159"/>
      <c r="AC196" s="159"/>
      <c r="AD196" s="159"/>
      <c r="AE196" s="159"/>
      <c r="AF196" s="159"/>
      <c r="AG196" s="159"/>
      <c r="AH196" s="159"/>
      <c r="AI196" s="159"/>
      <c r="AJ196" s="159"/>
      <c r="AK196" s="159"/>
      <c r="AL196" s="159"/>
      <c r="AM196" s="159"/>
      <c r="AN196" s="159"/>
      <c r="AO196" s="159"/>
      <c r="AP196" s="159"/>
      <c r="AQ196" s="159"/>
      <c r="AR196" s="159"/>
      <c r="AS196" s="159"/>
      <c r="AT196" s="159"/>
      <c r="AU196" s="159"/>
      <c r="AV196" s="159"/>
      <c r="AW196" s="159"/>
      <c r="AX196" s="159"/>
      <c r="AY196" s="159"/>
      <c r="AZ196" s="159"/>
      <c r="BA196" s="159"/>
      <c r="BB196" s="159"/>
      <c r="BC196" s="159"/>
      <c r="BD196" s="159"/>
      <c r="BE196" s="159"/>
      <c r="BF196" s="159"/>
      <c r="BG196" s="159"/>
      <c r="BH196" s="159"/>
      <c r="BI196" s="159"/>
      <c r="BJ196" s="159"/>
      <c r="BK196" s="159"/>
      <c r="BL196" s="159"/>
      <c r="BM196" s="159"/>
      <c r="BN196" s="159"/>
      <c r="BO196" s="159"/>
      <c r="BP196" s="159"/>
      <c r="BQ196" s="159"/>
      <c r="BR196" s="159"/>
      <c r="BS196" s="159"/>
      <c r="BT196" s="159"/>
      <c r="BU196" s="169"/>
      <c r="BV196" s="154"/>
    </row>
    <row r="197" spans="2:74" x14ac:dyDescent="0.2">
      <c r="B197" s="154"/>
      <c r="C197" s="154"/>
      <c r="D197" s="154"/>
      <c r="E197" s="154"/>
      <c r="F197" s="154"/>
      <c r="G197" s="154"/>
      <c r="H197" s="154"/>
      <c r="I197" s="154"/>
      <c r="J197" s="154"/>
      <c r="K197" s="154"/>
      <c r="L197" s="154"/>
      <c r="M197" s="154"/>
      <c r="N197" s="154"/>
      <c r="O197" s="154"/>
      <c r="P197" s="154"/>
      <c r="Q197" s="154"/>
      <c r="R197" s="154"/>
      <c r="S197" s="154"/>
      <c r="T197" s="154"/>
      <c r="U197" s="154"/>
      <c r="V197" s="154"/>
      <c r="W197" s="154"/>
      <c r="X197" s="154"/>
      <c r="Y197" s="154"/>
      <c r="Z197" s="154"/>
      <c r="AA197" s="154"/>
      <c r="AB197" s="154"/>
      <c r="AC197" s="154"/>
      <c r="AD197" s="154"/>
      <c r="AE197" s="154"/>
      <c r="AF197" s="154"/>
      <c r="AG197" s="154"/>
      <c r="AH197" s="154"/>
      <c r="AI197" s="154"/>
      <c r="AJ197" s="154"/>
      <c r="AK197" s="154"/>
      <c r="AL197" s="154"/>
      <c r="AM197" s="154"/>
      <c r="AN197" s="154"/>
      <c r="AO197" s="154"/>
      <c r="AP197" s="154"/>
      <c r="AQ197" s="154"/>
      <c r="AR197" s="154"/>
      <c r="AS197" s="154"/>
      <c r="AT197" s="154"/>
      <c r="AU197" s="154"/>
      <c r="AV197" s="154"/>
      <c r="AW197" s="154"/>
      <c r="AX197" s="154"/>
      <c r="AY197" s="154"/>
      <c r="AZ197" s="154"/>
      <c r="BA197" s="154"/>
      <c r="BB197" s="154"/>
      <c r="BC197" s="154"/>
      <c r="BD197" s="154"/>
      <c r="BE197" s="154"/>
      <c r="BF197" s="154"/>
      <c r="BG197" s="154"/>
      <c r="BH197" s="154"/>
      <c r="BI197" s="154"/>
      <c r="BJ197" s="154"/>
      <c r="BK197" s="154"/>
      <c r="BL197" s="154"/>
      <c r="BM197" s="154"/>
      <c r="BN197" s="154"/>
      <c r="BO197" s="154"/>
      <c r="BP197" s="154"/>
      <c r="BQ197" s="154"/>
      <c r="BR197" s="154"/>
      <c r="BS197" s="154"/>
      <c r="BT197" s="154"/>
      <c r="BU197" s="154"/>
      <c r="BV197" s="154"/>
    </row>
    <row r="198" spans="2:74" x14ac:dyDescent="0.2">
      <c r="B198" s="154"/>
      <c r="C198" s="154"/>
      <c r="D198" s="154"/>
      <c r="E198" s="154"/>
      <c r="F198" s="154"/>
      <c r="G198" s="154"/>
      <c r="H198" s="154"/>
      <c r="I198" s="154"/>
      <c r="J198" s="154"/>
      <c r="K198" s="154"/>
      <c r="L198" s="154"/>
      <c r="M198" s="154"/>
      <c r="N198" s="154"/>
      <c r="O198" s="154"/>
      <c r="P198" s="154"/>
      <c r="Q198" s="154"/>
      <c r="R198" s="154"/>
      <c r="S198" s="154"/>
      <c r="T198" s="154"/>
      <c r="U198" s="154"/>
      <c r="V198" s="154"/>
      <c r="W198" s="154"/>
      <c r="X198" s="154"/>
      <c r="Y198" s="154"/>
      <c r="Z198" s="154"/>
      <c r="AA198" s="154"/>
      <c r="AB198" s="154"/>
      <c r="AC198" s="154"/>
      <c r="AD198" s="154"/>
      <c r="AE198" s="154"/>
      <c r="AF198" s="154"/>
      <c r="AG198" s="154"/>
      <c r="AH198" s="154"/>
      <c r="AI198" s="154"/>
      <c r="AJ198" s="154"/>
      <c r="AK198" s="154"/>
      <c r="AL198" s="154"/>
      <c r="AM198" s="154"/>
      <c r="AN198" s="154"/>
      <c r="AO198" s="154"/>
      <c r="AP198" s="154"/>
      <c r="AQ198" s="154"/>
      <c r="AR198" s="154"/>
      <c r="AS198" s="154"/>
      <c r="AT198" s="154"/>
      <c r="AU198" s="154"/>
      <c r="AV198" s="154"/>
      <c r="AW198" s="154"/>
      <c r="AX198" s="154"/>
      <c r="AY198" s="154"/>
      <c r="AZ198" s="154"/>
      <c r="BA198" s="154"/>
      <c r="BB198" s="154"/>
      <c r="BC198" s="154"/>
      <c r="BD198" s="154"/>
      <c r="BE198" s="154"/>
      <c r="BF198" s="154"/>
      <c r="BG198" s="154"/>
      <c r="BH198" s="154"/>
      <c r="BI198" s="154"/>
      <c r="BJ198" s="154"/>
      <c r="BK198" s="154"/>
      <c r="BL198" s="154"/>
      <c r="BM198" s="154"/>
      <c r="BN198" s="154"/>
      <c r="BO198" s="154"/>
      <c r="BP198" s="154"/>
      <c r="BQ198" s="154"/>
      <c r="BR198" s="154"/>
      <c r="BS198" s="154"/>
      <c r="BT198" s="154"/>
      <c r="BU198" s="154"/>
      <c r="BV198" s="154"/>
    </row>
    <row r="199" spans="2:74" x14ac:dyDescent="0.2">
      <c r="B199" s="154"/>
      <c r="C199" s="154"/>
      <c r="D199" s="155"/>
      <c r="E199" s="155"/>
      <c r="F199" s="155"/>
      <c r="G199" s="155"/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  <c r="AH199" s="155"/>
      <c r="AI199" s="155"/>
      <c r="AJ199" s="155"/>
      <c r="AK199" s="155"/>
      <c r="AL199" s="155"/>
      <c r="AM199" s="155"/>
      <c r="AN199" s="155"/>
      <c r="AO199" s="155"/>
      <c r="AP199" s="155"/>
      <c r="AQ199" s="155"/>
      <c r="AR199" s="155"/>
      <c r="AS199" s="155"/>
      <c r="AT199" s="155"/>
      <c r="AU199" s="155"/>
      <c r="AV199" s="155"/>
      <c r="AW199" s="155"/>
      <c r="AX199" s="155"/>
      <c r="AY199" s="155"/>
      <c r="AZ199" s="155"/>
      <c r="BA199" s="155"/>
      <c r="BB199" s="155"/>
      <c r="BC199" s="155"/>
      <c r="BD199" s="155"/>
      <c r="BE199" s="155"/>
      <c r="BF199" s="155"/>
      <c r="BG199" s="155"/>
      <c r="BH199" s="155"/>
      <c r="BI199" s="155"/>
      <c r="BJ199" s="155"/>
      <c r="BK199" s="155"/>
      <c r="BL199" s="155"/>
      <c r="BM199" s="155"/>
      <c r="BN199" s="155"/>
      <c r="BO199" s="155"/>
      <c r="BP199" s="155"/>
      <c r="BQ199" s="155"/>
      <c r="BR199" s="154"/>
      <c r="BS199" s="154"/>
      <c r="BT199" s="154"/>
      <c r="BU199" s="154"/>
      <c r="BV199" s="154"/>
    </row>
    <row r="200" spans="2:74" x14ac:dyDescent="0.2">
      <c r="B200" s="154"/>
      <c r="C200" s="154"/>
      <c r="D200" s="154"/>
      <c r="E200" s="154"/>
      <c r="F200" s="154"/>
      <c r="G200" s="154"/>
      <c r="H200" s="154"/>
      <c r="I200" s="154"/>
      <c r="J200" s="154"/>
      <c r="K200" s="154"/>
      <c r="L200" s="154"/>
      <c r="M200" s="154"/>
      <c r="N200" s="154"/>
      <c r="O200" s="154"/>
      <c r="P200" s="154"/>
      <c r="Q200" s="154"/>
      <c r="R200" s="154"/>
      <c r="S200" s="154"/>
      <c r="T200" s="154"/>
      <c r="U200" s="154"/>
      <c r="V200" s="154"/>
      <c r="W200" s="154"/>
      <c r="X200" s="154"/>
      <c r="Y200" s="154"/>
      <c r="Z200" s="154"/>
      <c r="AA200" s="154"/>
      <c r="AB200" s="154"/>
      <c r="AC200" s="154"/>
      <c r="AD200" s="154"/>
      <c r="AE200" s="154"/>
      <c r="AF200" s="154"/>
      <c r="AG200" s="154"/>
      <c r="AH200" s="154"/>
      <c r="AI200" s="154"/>
      <c r="AJ200" s="154"/>
      <c r="AK200" s="154"/>
      <c r="AL200" s="154"/>
      <c r="AM200" s="154"/>
      <c r="AN200" s="154"/>
      <c r="AO200" s="154"/>
      <c r="AP200" s="154"/>
      <c r="AQ200" s="154"/>
      <c r="AR200" s="154"/>
      <c r="AS200" s="154"/>
      <c r="AT200" s="154"/>
      <c r="AU200" s="154"/>
      <c r="AV200" s="154"/>
      <c r="AW200" s="154"/>
      <c r="AX200" s="154"/>
      <c r="AY200" s="154"/>
      <c r="AZ200" s="154"/>
      <c r="BA200" s="154"/>
      <c r="BB200" s="154"/>
      <c r="BC200" s="154"/>
      <c r="BD200" s="154"/>
      <c r="BE200" s="154"/>
      <c r="BF200" s="154"/>
      <c r="BG200" s="154"/>
      <c r="BH200" s="154"/>
      <c r="BI200" s="154"/>
      <c r="BJ200" s="154"/>
      <c r="BK200" s="154"/>
      <c r="BL200" s="154"/>
      <c r="BM200" s="154"/>
      <c r="BN200" s="154"/>
      <c r="BO200" s="154"/>
      <c r="BP200" s="154"/>
      <c r="BQ200" s="154"/>
      <c r="BR200" s="154"/>
      <c r="BS200" s="154"/>
      <c r="BT200" s="154"/>
      <c r="BU200" s="154"/>
      <c r="BV200" s="154"/>
    </row>
    <row r="201" spans="2:74" x14ac:dyDescent="0.2">
      <c r="B201" s="154"/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4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  <c r="Y201" s="154"/>
      <c r="Z201" s="154"/>
      <c r="AA201" s="154"/>
      <c r="AB201" s="154"/>
      <c r="AC201" s="154"/>
      <c r="AD201" s="154"/>
      <c r="AE201" s="154"/>
      <c r="AF201" s="154"/>
      <c r="AG201" s="154"/>
      <c r="AH201" s="154"/>
      <c r="AI201" s="154"/>
      <c r="AJ201" s="154"/>
      <c r="AK201" s="154"/>
      <c r="AL201" s="154"/>
      <c r="AM201" s="154"/>
      <c r="AN201" s="154"/>
      <c r="AO201" s="154"/>
      <c r="AP201" s="154"/>
      <c r="AQ201" s="154"/>
      <c r="AR201" s="154"/>
      <c r="AS201" s="154"/>
      <c r="AT201" s="154"/>
      <c r="AU201" s="154"/>
      <c r="AV201" s="154"/>
      <c r="AW201" s="154"/>
      <c r="AX201" s="154"/>
      <c r="AY201" s="154"/>
      <c r="AZ201" s="154"/>
      <c r="BA201" s="154"/>
      <c r="BB201" s="154"/>
      <c r="BC201" s="154"/>
      <c r="BD201" s="154"/>
      <c r="BE201" s="154"/>
      <c r="BF201" s="154"/>
      <c r="BG201" s="154"/>
      <c r="BH201" s="154"/>
      <c r="BI201" s="154"/>
      <c r="BJ201" s="154"/>
      <c r="BK201" s="154"/>
      <c r="BL201" s="154"/>
      <c r="BM201" s="154"/>
      <c r="BN201" s="154"/>
      <c r="BO201" s="154"/>
      <c r="BP201" s="154"/>
      <c r="BQ201" s="154"/>
      <c r="BR201" s="154"/>
      <c r="BS201" s="154"/>
      <c r="BT201" s="154"/>
      <c r="BU201" s="154"/>
      <c r="BV201" s="154"/>
    </row>
    <row r="202" spans="2:74" x14ac:dyDescent="0.2">
      <c r="B202" s="154"/>
      <c r="C202" s="154"/>
      <c r="D202" s="155"/>
      <c r="E202" s="155"/>
      <c r="F202" s="155"/>
      <c r="G202" s="155"/>
      <c r="H202" s="155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  <c r="AH202" s="155"/>
      <c r="AI202" s="155"/>
      <c r="AJ202" s="155"/>
      <c r="AK202" s="155"/>
      <c r="AL202" s="155"/>
      <c r="AM202" s="155"/>
      <c r="AN202" s="155"/>
      <c r="AO202" s="155"/>
      <c r="AP202" s="155"/>
      <c r="AQ202" s="155"/>
      <c r="AR202" s="155"/>
      <c r="AS202" s="155"/>
      <c r="AT202" s="155"/>
      <c r="AU202" s="155"/>
      <c r="AV202" s="155"/>
      <c r="AW202" s="155"/>
      <c r="AX202" s="155"/>
      <c r="AY202" s="155"/>
      <c r="AZ202" s="155"/>
      <c r="BA202" s="155"/>
      <c r="BB202" s="155"/>
      <c r="BC202" s="155"/>
      <c r="BD202" s="155"/>
      <c r="BE202" s="155"/>
      <c r="BF202" s="155"/>
      <c r="BG202" s="155"/>
      <c r="BH202" s="155"/>
      <c r="BI202" s="155"/>
      <c r="BJ202" s="155"/>
      <c r="BK202" s="155"/>
      <c r="BL202" s="155"/>
      <c r="BM202" s="155"/>
      <c r="BN202" s="155"/>
      <c r="BO202" s="155"/>
      <c r="BP202" s="155"/>
      <c r="BQ202" s="155"/>
      <c r="BR202" s="154"/>
      <c r="BS202" s="154"/>
      <c r="BT202" s="154"/>
      <c r="BU202" s="154"/>
      <c r="BV202" s="154"/>
    </row>
    <row r="203" spans="2:74" x14ac:dyDescent="0.2">
      <c r="B203" s="154"/>
      <c r="C203" s="154"/>
      <c r="D203" s="155"/>
      <c r="E203" s="155"/>
      <c r="F203" s="155"/>
      <c r="G203" s="155"/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  <c r="AY203" s="155"/>
      <c r="AZ203" s="155"/>
      <c r="BA203" s="155"/>
      <c r="BB203" s="155"/>
      <c r="BC203" s="155"/>
      <c r="BD203" s="155"/>
      <c r="BE203" s="155"/>
      <c r="BF203" s="155"/>
      <c r="BG203" s="155"/>
      <c r="BH203" s="155"/>
      <c r="BI203" s="155"/>
      <c r="BJ203" s="155"/>
      <c r="BK203" s="155"/>
      <c r="BL203" s="155"/>
      <c r="BM203" s="155"/>
      <c r="BN203" s="155"/>
      <c r="BO203" s="155"/>
      <c r="BP203" s="155"/>
      <c r="BQ203" s="155"/>
      <c r="BR203" s="154"/>
      <c r="BS203" s="154"/>
      <c r="BT203" s="154"/>
      <c r="BU203" s="154"/>
      <c r="BV203" s="154"/>
    </row>
    <row r="204" spans="2:74" x14ac:dyDescent="0.2">
      <c r="B204" s="154"/>
      <c r="C204" s="154"/>
      <c r="D204" s="155"/>
      <c r="E204" s="155"/>
      <c r="F204" s="155"/>
      <c r="G204" s="155"/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155"/>
      <c r="AL204" s="155"/>
      <c r="AM204" s="155"/>
      <c r="AN204" s="155"/>
      <c r="AO204" s="155"/>
      <c r="AP204" s="155"/>
      <c r="AQ204" s="155"/>
      <c r="AR204" s="155"/>
      <c r="AS204" s="155"/>
      <c r="AT204" s="155"/>
      <c r="AU204" s="155"/>
      <c r="AV204" s="155"/>
      <c r="AW204" s="155"/>
      <c r="AX204" s="155"/>
      <c r="AY204" s="155"/>
      <c r="AZ204" s="155"/>
      <c r="BA204" s="155"/>
      <c r="BB204" s="155"/>
      <c r="BC204" s="155"/>
      <c r="BD204" s="155"/>
      <c r="BE204" s="155"/>
      <c r="BF204" s="155"/>
      <c r="BG204" s="155"/>
      <c r="BH204" s="155"/>
      <c r="BI204" s="155"/>
      <c r="BJ204" s="155"/>
      <c r="BK204" s="155"/>
      <c r="BL204" s="155"/>
      <c r="BM204" s="155"/>
      <c r="BN204" s="155"/>
      <c r="BO204" s="155"/>
      <c r="BP204" s="155"/>
      <c r="BQ204" s="155"/>
      <c r="BR204" s="154"/>
      <c r="BS204" s="154"/>
      <c r="BT204" s="154"/>
      <c r="BU204" s="154"/>
      <c r="BV204" s="154"/>
    </row>
    <row r="205" spans="2:74" x14ac:dyDescent="0.2">
      <c r="B205" s="154"/>
      <c r="C205" s="154"/>
      <c r="D205" s="155"/>
      <c r="E205" s="155"/>
      <c r="F205" s="155"/>
      <c r="G205" s="155"/>
      <c r="H205" s="155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  <c r="AH205" s="155"/>
      <c r="AI205" s="155"/>
      <c r="AJ205" s="155"/>
      <c r="AK205" s="155"/>
      <c r="AL205" s="155"/>
      <c r="AM205" s="155"/>
      <c r="AN205" s="155"/>
      <c r="AO205" s="155"/>
      <c r="AP205" s="155"/>
      <c r="AQ205" s="155"/>
      <c r="AR205" s="155"/>
      <c r="AS205" s="155"/>
      <c r="AT205" s="155"/>
      <c r="AU205" s="155"/>
      <c r="AV205" s="155"/>
      <c r="AW205" s="155"/>
      <c r="AX205" s="155"/>
      <c r="AY205" s="155"/>
      <c r="AZ205" s="155"/>
      <c r="BA205" s="155"/>
      <c r="BB205" s="155"/>
      <c r="BC205" s="155"/>
      <c r="BD205" s="155"/>
      <c r="BE205" s="155"/>
      <c r="BF205" s="155"/>
      <c r="BG205" s="155"/>
      <c r="BH205" s="155"/>
      <c r="BI205" s="155"/>
      <c r="BJ205" s="155"/>
      <c r="BK205" s="155"/>
      <c r="BL205" s="155"/>
      <c r="BM205" s="155"/>
      <c r="BN205" s="155"/>
      <c r="BO205" s="155"/>
      <c r="BP205" s="155"/>
      <c r="BQ205" s="155"/>
      <c r="BR205" s="154"/>
      <c r="BS205" s="154"/>
      <c r="BT205" s="154"/>
      <c r="BU205" s="154"/>
      <c r="BV205" s="154"/>
    </row>
    <row r="206" spans="2:74" x14ac:dyDescent="0.2">
      <c r="B206" s="154"/>
      <c r="C206" s="154"/>
      <c r="D206" s="155"/>
      <c r="E206" s="155"/>
      <c r="F206" s="155"/>
      <c r="G206" s="155"/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/>
      <c r="AH206" s="155"/>
      <c r="AI206" s="155"/>
      <c r="AJ206" s="155"/>
      <c r="AK206" s="155"/>
      <c r="AL206" s="155"/>
      <c r="AM206" s="155"/>
      <c r="AN206" s="155"/>
      <c r="AO206" s="155"/>
      <c r="AP206" s="155"/>
      <c r="AQ206" s="155"/>
      <c r="AR206" s="155"/>
      <c r="AS206" s="155"/>
      <c r="AT206" s="155"/>
      <c r="AU206" s="155"/>
      <c r="AV206" s="155"/>
      <c r="AW206" s="155"/>
      <c r="AX206" s="155"/>
      <c r="AY206" s="155"/>
      <c r="AZ206" s="155"/>
      <c r="BA206" s="155"/>
      <c r="BB206" s="155"/>
      <c r="BC206" s="155"/>
      <c r="BD206" s="155"/>
      <c r="BE206" s="155"/>
      <c r="BF206" s="155"/>
      <c r="BG206" s="155"/>
      <c r="BH206" s="155"/>
      <c r="BI206" s="155"/>
      <c r="BJ206" s="155"/>
      <c r="BK206" s="155"/>
      <c r="BL206" s="155"/>
      <c r="BM206" s="155"/>
      <c r="BN206" s="155"/>
      <c r="BO206" s="155"/>
      <c r="BP206" s="155"/>
      <c r="BQ206" s="155"/>
      <c r="BR206" s="154"/>
      <c r="BS206" s="154"/>
      <c r="BT206" s="154"/>
      <c r="BU206" s="154"/>
      <c r="BV206" s="154"/>
    </row>
    <row r="207" spans="2:74" x14ac:dyDescent="0.2">
      <c r="B207" s="154"/>
      <c r="C207" s="154"/>
      <c r="D207" s="155"/>
      <c r="E207" s="155"/>
      <c r="F207" s="155"/>
      <c r="G207" s="155"/>
      <c r="H207" s="155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55"/>
      <c r="AH207" s="155"/>
      <c r="AI207" s="155"/>
      <c r="AJ207" s="155"/>
      <c r="AK207" s="155"/>
      <c r="AL207" s="155"/>
      <c r="AM207" s="155"/>
      <c r="AN207" s="155"/>
      <c r="AO207" s="155"/>
      <c r="AP207" s="155"/>
      <c r="AQ207" s="155"/>
      <c r="AR207" s="155"/>
      <c r="AS207" s="155"/>
      <c r="AT207" s="155"/>
      <c r="AU207" s="155"/>
      <c r="AV207" s="155"/>
      <c r="AW207" s="155"/>
      <c r="AX207" s="155"/>
      <c r="AY207" s="155"/>
      <c r="AZ207" s="155"/>
      <c r="BA207" s="155"/>
      <c r="BB207" s="155"/>
      <c r="BC207" s="155"/>
      <c r="BD207" s="155"/>
      <c r="BE207" s="155"/>
      <c r="BF207" s="155"/>
      <c r="BG207" s="155"/>
      <c r="BH207" s="155"/>
      <c r="BI207" s="155"/>
      <c r="BJ207" s="155"/>
      <c r="BK207" s="155"/>
      <c r="BL207" s="155"/>
      <c r="BM207" s="155"/>
      <c r="BN207" s="155"/>
      <c r="BO207" s="155"/>
      <c r="BP207" s="155"/>
      <c r="BQ207" s="155"/>
      <c r="BR207" s="154"/>
      <c r="BS207" s="154"/>
      <c r="BT207" s="154"/>
      <c r="BU207" s="154"/>
      <c r="BV207" s="154"/>
    </row>
    <row r="208" spans="2:74" x14ac:dyDescent="0.2">
      <c r="B208" s="154"/>
      <c r="C208" s="154"/>
      <c r="D208" s="155"/>
      <c r="E208" s="155"/>
      <c r="F208" s="155"/>
      <c r="G208" s="155"/>
      <c r="H208" s="155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  <c r="AH208" s="155"/>
      <c r="AI208" s="155"/>
      <c r="AJ208" s="155"/>
      <c r="AK208" s="155"/>
      <c r="AL208" s="155"/>
      <c r="AM208" s="155"/>
      <c r="AN208" s="155"/>
      <c r="AO208" s="155"/>
      <c r="AP208" s="155"/>
      <c r="AQ208" s="155"/>
      <c r="AR208" s="155"/>
      <c r="AS208" s="155"/>
      <c r="AT208" s="155"/>
      <c r="AU208" s="155"/>
      <c r="AV208" s="155"/>
      <c r="AW208" s="155"/>
      <c r="AX208" s="155"/>
      <c r="AY208" s="155"/>
      <c r="AZ208" s="155"/>
      <c r="BA208" s="155"/>
      <c r="BB208" s="155"/>
      <c r="BC208" s="155"/>
      <c r="BD208" s="155"/>
      <c r="BE208" s="155"/>
      <c r="BF208" s="155"/>
      <c r="BG208" s="155"/>
      <c r="BH208" s="155"/>
      <c r="BI208" s="155"/>
      <c r="BJ208" s="155"/>
      <c r="BK208" s="155"/>
      <c r="BL208" s="155"/>
      <c r="BM208" s="155"/>
      <c r="BN208" s="155"/>
      <c r="BO208" s="155"/>
      <c r="BP208" s="155"/>
      <c r="BQ208" s="155"/>
      <c r="BR208" s="154"/>
      <c r="BS208" s="154"/>
      <c r="BT208" s="154"/>
      <c r="BU208" s="154"/>
      <c r="BV208" s="154"/>
    </row>
    <row r="209" spans="2:74" x14ac:dyDescent="0.2">
      <c r="B209" s="154"/>
      <c r="C209" s="154"/>
      <c r="D209" s="155"/>
      <c r="E209" s="155"/>
      <c r="F209" s="155"/>
      <c r="G209" s="155"/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/>
      <c r="AH209" s="155"/>
      <c r="AI209" s="155"/>
      <c r="AJ209" s="155"/>
      <c r="AK209" s="155"/>
      <c r="AL209" s="155"/>
      <c r="AM209" s="155"/>
      <c r="AN209" s="155"/>
      <c r="AO209" s="155"/>
      <c r="AP209" s="155"/>
      <c r="AQ209" s="155"/>
      <c r="AR209" s="155"/>
      <c r="AS209" s="155"/>
      <c r="AT209" s="155"/>
      <c r="AU209" s="155"/>
      <c r="AV209" s="155"/>
      <c r="AW209" s="155"/>
      <c r="AX209" s="155"/>
      <c r="AY209" s="155"/>
      <c r="AZ209" s="155"/>
      <c r="BA209" s="155"/>
      <c r="BB209" s="155"/>
      <c r="BC209" s="155"/>
      <c r="BD209" s="155"/>
      <c r="BE209" s="155"/>
      <c r="BF209" s="155"/>
      <c r="BG209" s="155"/>
      <c r="BH209" s="155"/>
      <c r="BI209" s="155"/>
      <c r="BJ209" s="155"/>
      <c r="BK209" s="155"/>
      <c r="BL209" s="155"/>
      <c r="BM209" s="155"/>
      <c r="BN209" s="155"/>
      <c r="BO209" s="155"/>
      <c r="BP209" s="155"/>
      <c r="BQ209" s="155"/>
      <c r="BR209" s="154"/>
      <c r="BS209" s="154"/>
      <c r="BT209" s="154"/>
      <c r="BU209" s="154"/>
      <c r="BV209" s="154"/>
    </row>
    <row r="210" spans="2:74" x14ac:dyDescent="0.2">
      <c r="B210" s="154"/>
      <c r="C210" s="154"/>
      <c r="D210" s="155"/>
      <c r="E210" s="155"/>
      <c r="F210" s="155"/>
      <c r="G210" s="155"/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  <c r="AH210" s="155"/>
      <c r="AI210" s="155"/>
      <c r="AJ210" s="155"/>
      <c r="AK210" s="155"/>
      <c r="AL210" s="155"/>
      <c r="AM210" s="155"/>
      <c r="AN210" s="155"/>
      <c r="AO210" s="155"/>
      <c r="AP210" s="155"/>
      <c r="AQ210" s="155"/>
      <c r="AR210" s="155"/>
      <c r="AS210" s="155"/>
      <c r="AT210" s="155"/>
      <c r="AU210" s="155"/>
      <c r="AV210" s="155"/>
      <c r="AW210" s="155"/>
      <c r="AX210" s="155"/>
      <c r="AY210" s="155"/>
      <c r="AZ210" s="155"/>
      <c r="BA210" s="155"/>
      <c r="BB210" s="155"/>
      <c r="BC210" s="155"/>
      <c r="BD210" s="155"/>
      <c r="BE210" s="155"/>
      <c r="BF210" s="155"/>
      <c r="BG210" s="155"/>
      <c r="BH210" s="155"/>
      <c r="BI210" s="155"/>
      <c r="BJ210" s="155"/>
      <c r="BK210" s="155"/>
      <c r="BL210" s="155"/>
      <c r="BM210" s="155"/>
      <c r="BN210" s="155"/>
      <c r="BO210" s="155"/>
      <c r="BP210" s="155"/>
      <c r="BQ210" s="155"/>
      <c r="BR210" s="154"/>
      <c r="BS210" s="154"/>
      <c r="BT210" s="154"/>
      <c r="BU210" s="154"/>
      <c r="BV210" s="154"/>
    </row>
    <row r="211" spans="2:74" x14ac:dyDescent="0.2">
      <c r="B211" s="154"/>
      <c r="C211" s="154"/>
      <c r="D211" s="155"/>
      <c r="E211" s="155"/>
      <c r="F211" s="155"/>
      <c r="G211" s="155"/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F211" s="155"/>
      <c r="AG211" s="155"/>
      <c r="AH211" s="155"/>
      <c r="AI211" s="155"/>
      <c r="AJ211" s="155"/>
      <c r="AK211" s="155"/>
      <c r="AL211" s="155"/>
      <c r="AM211" s="155"/>
      <c r="AN211" s="155"/>
      <c r="AO211" s="155"/>
      <c r="AP211" s="155"/>
      <c r="AQ211" s="155"/>
      <c r="AR211" s="155"/>
      <c r="AS211" s="155"/>
      <c r="AT211" s="155"/>
      <c r="AU211" s="155"/>
      <c r="AV211" s="155"/>
      <c r="AW211" s="155"/>
      <c r="AX211" s="155"/>
      <c r="AY211" s="155"/>
      <c r="AZ211" s="155"/>
      <c r="BA211" s="155"/>
      <c r="BB211" s="155"/>
      <c r="BC211" s="155"/>
      <c r="BD211" s="155"/>
      <c r="BE211" s="155"/>
      <c r="BF211" s="155"/>
      <c r="BG211" s="155"/>
      <c r="BH211" s="155"/>
      <c r="BI211" s="155"/>
      <c r="BJ211" s="155"/>
      <c r="BK211" s="155"/>
      <c r="BL211" s="155"/>
      <c r="BM211" s="155"/>
      <c r="BN211" s="155"/>
      <c r="BO211" s="155"/>
      <c r="BP211" s="155"/>
      <c r="BQ211" s="155"/>
      <c r="BR211" s="154"/>
      <c r="BS211" s="154"/>
      <c r="BT211" s="154"/>
      <c r="BU211" s="154"/>
      <c r="BV211" s="154"/>
    </row>
    <row r="212" spans="2:74" x14ac:dyDescent="0.2">
      <c r="B212" s="154"/>
      <c r="C212" s="154"/>
      <c r="D212" s="155"/>
      <c r="E212" s="155"/>
      <c r="F212" s="155"/>
      <c r="G212" s="155"/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  <c r="AH212" s="155"/>
      <c r="AI212" s="155"/>
      <c r="AJ212" s="155"/>
      <c r="AK212" s="155"/>
      <c r="AL212" s="155"/>
      <c r="AM212" s="155"/>
      <c r="AN212" s="155"/>
      <c r="AO212" s="155"/>
      <c r="AP212" s="155"/>
      <c r="AQ212" s="155"/>
      <c r="AR212" s="155"/>
      <c r="AS212" s="155"/>
      <c r="AT212" s="155"/>
      <c r="AU212" s="155"/>
      <c r="AV212" s="155"/>
      <c r="AW212" s="155"/>
      <c r="AX212" s="155"/>
      <c r="AY212" s="155"/>
      <c r="AZ212" s="155"/>
      <c r="BA212" s="155"/>
      <c r="BB212" s="155"/>
      <c r="BC212" s="155"/>
      <c r="BD212" s="155"/>
      <c r="BE212" s="155"/>
      <c r="BF212" s="155"/>
      <c r="BG212" s="155"/>
      <c r="BH212" s="155"/>
      <c r="BI212" s="155"/>
      <c r="BJ212" s="155"/>
      <c r="BK212" s="155"/>
      <c r="BL212" s="155"/>
      <c r="BM212" s="155"/>
      <c r="BN212" s="155"/>
      <c r="BO212" s="155"/>
      <c r="BP212" s="155"/>
      <c r="BQ212" s="155"/>
      <c r="BR212" s="154"/>
      <c r="BS212" s="154"/>
      <c r="BT212" s="154"/>
      <c r="BU212" s="154"/>
      <c r="BV212" s="154"/>
    </row>
    <row r="213" spans="2:74" x14ac:dyDescent="0.2">
      <c r="B213" s="155"/>
      <c r="C213" s="155"/>
      <c r="D213" s="155"/>
      <c r="E213" s="155"/>
      <c r="F213" s="155"/>
      <c r="G213" s="155"/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5"/>
      <c r="AH213" s="155"/>
      <c r="AI213" s="155"/>
      <c r="AJ213" s="155"/>
      <c r="AK213" s="155"/>
      <c r="AL213" s="155"/>
      <c r="AM213" s="155"/>
      <c r="AN213" s="155"/>
      <c r="AO213" s="155"/>
      <c r="AP213" s="155"/>
      <c r="AQ213" s="155"/>
      <c r="AR213" s="155"/>
      <c r="AS213" s="155"/>
      <c r="AT213" s="155"/>
      <c r="AU213" s="155"/>
      <c r="AV213" s="155"/>
      <c r="AW213" s="155"/>
      <c r="AX213" s="155"/>
      <c r="AY213" s="155"/>
      <c r="AZ213" s="155"/>
      <c r="BA213" s="155"/>
      <c r="BB213" s="155"/>
      <c r="BC213" s="155"/>
      <c r="BD213" s="155"/>
      <c r="BE213" s="155"/>
      <c r="BF213" s="155"/>
      <c r="BG213" s="155"/>
      <c r="BH213" s="155"/>
      <c r="BI213" s="155"/>
      <c r="BJ213" s="155"/>
      <c r="BK213" s="155"/>
      <c r="BL213" s="155"/>
      <c r="BM213" s="155"/>
      <c r="BN213" s="155"/>
      <c r="BO213" s="155"/>
      <c r="BP213" s="155"/>
      <c r="BQ213" s="155"/>
      <c r="BR213" s="154"/>
      <c r="BS213" s="154"/>
      <c r="BT213" s="154"/>
      <c r="BU213" s="154"/>
      <c r="BV213" s="154"/>
    </row>
    <row r="214" spans="2:74" x14ac:dyDescent="0.2">
      <c r="B214" s="155"/>
      <c r="C214" s="155"/>
      <c r="D214" s="155"/>
      <c r="E214" s="155"/>
      <c r="F214" s="155"/>
      <c r="G214" s="155"/>
      <c r="H214" s="155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/>
      <c r="AH214" s="155"/>
      <c r="AI214" s="155"/>
      <c r="AJ214" s="155"/>
      <c r="AK214" s="155"/>
      <c r="AL214" s="155"/>
      <c r="AM214" s="155"/>
      <c r="AN214" s="155"/>
      <c r="AO214" s="155"/>
      <c r="AP214" s="155"/>
      <c r="AQ214" s="155"/>
      <c r="AR214" s="155"/>
      <c r="AS214" s="155"/>
      <c r="AT214" s="155"/>
      <c r="AU214" s="155"/>
      <c r="AV214" s="155"/>
      <c r="AW214" s="155"/>
      <c r="AX214" s="155"/>
      <c r="AY214" s="155"/>
      <c r="AZ214" s="155"/>
      <c r="BA214" s="155"/>
      <c r="BB214" s="155"/>
      <c r="BC214" s="155"/>
      <c r="BD214" s="155"/>
      <c r="BE214" s="155"/>
      <c r="BF214" s="155"/>
      <c r="BG214" s="155"/>
      <c r="BH214" s="155"/>
      <c r="BI214" s="155"/>
      <c r="BJ214" s="155"/>
      <c r="BK214" s="155"/>
      <c r="BL214" s="155"/>
      <c r="BM214" s="155"/>
      <c r="BN214" s="155"/>
      <c r="BO214" s="155"/>
      <c r="BP214" s="155"/>
      <c r="BQ214" s="155"/>
      <c r="BR214" s="154"/>
      <c r="BS214" s="154"/>
      <c r="BT214" s="154"/>
      <c r="BU214" s="154"/>
      <c r="BV214" s="154"/>
    </row>
    <row r="215" spans="2:74" x14ac:dyDescent="0.2">
      <c r="B215" s="155"/>
      <c r="C215" s="155"/>
      <c r="D215" s="155"/>
      <c r="E215" s="155"/>
      <c r="F215" s="155"/>
      <c r="G215" s="155"/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/>
      <c r="AH215" s="155"/>
      <c r="AI215" s="155"/>
      <c r="AJ215" s="155"/>
      <c r="AK215" s="155"/>
      <c r="AL215" s="155"/>
      <c r="AM215" s="155"/>
      <c r="AN215" s="155"/>
      <c r="AO215" s="155"/>
      <c r="AP215" s="155"/>
      <c r="AQ215" s="155"/>
      <c r="AR215" s="155"/>
      <c r="AS215" s="155"/>
      <c r="AT215" s="155"/>
      <c r="AU215" s="155"/>
      <c r="AV215" s="155"/>
      <c r="AW215" s="155"/>
      <c r="AX215" s="155"/>
      <c r="AY215" s="155"/>
      <c r="AZ215" s="155"/>
      <c r="BA215" s="155"/>
      <c r="BB215" s="155"/>
      <c r="BC215" s="155"/>
      <c r="BD215" s="155"/>
      <c r="BE215" s="155"/>
      <c r="BF215" s="155"/>
      <c r="BG215" s="155"/>
      <c r="BH215" s="155"/>
      <c r="BI215" s="155"/>
      <c r="BJ215" s="155"/>
      <c r="BK215" s="155"/>
      <c r="BL215" s="155"/>
      <c r="BM215" s="155"/>
      <c r="BN215" s="155"/>
      <c r="BO215" s="155"/>
      <c r="BP215" s="155"/>
      <c r="BQ215" s="155"/>
      <c r="BR215" s="154"/>
      <c r="BS215" s="154"/>
      <c r="BT215" s="154"/>
      <c r="BU215" s="154"/>
      <c r="BV215" s="154"/>
    </row>
    <row r="216" spans="2:74" x14ac:dyDescent="0.2">
      <c r="B216" s="155"/>
      <c r="C216" s="155"/>
      <c r="D216" s="155"/>
      <c r="E216" s="155"/>
      <c r="F216" s="155"/>
      <c r="G216" s="155"/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  <c r="AH216" s="155"/>
      <c r="AI216" s="155"/>
      <c r="AJ216" s="155"/>
      <c r="AK216" s="155"/>
      <c r="AL216" s="155"/>
      <c r="AM216" s="155"/>
      <c r="AN216" s="155"/>
      <c r="AO216" s="155"/>
      <c r="AP216" s="155"/>
      <c r="AQ216" s="155"/>
      <c r="AR216" s="155"/>
      <c r="AS216" s="155"/>
      <c r="AT216" s="155"/>
      <c r="AU216" s="155"/>
      <c r="AV216" s="155"/>
      <c r="AW216" s="155"/>
      <c r="AX216" s="155"/>
      <c r="AY216" s="155"/>
      <c r="AZ216" s="155"/>
      <c r="BA216" s="155"/>
      <c r="BB216" s="155"/>
      <c r="BC216" s="155"/>
      <c r="BD216" s="155"/>
      <c r="BE216" s="155"/>
      <c r="BF216" s="155"/>
      <c r="BG216" s="155"/>
      <c r="BH216" s="155"/>
      <c r="BI216" s="155"/>
      <c r="BJ216" s="155"/>
      <c r="BK216" s="155"/>
      <c r="BL216" s="155"/>
      <c r="BM216" s="155"/>
      <c r="BN216" s="155"/>
      <c r="BO216" s="155"/>
      <c r="BP216" s="155"/>
      <c r="BQ216" s="155"/>
      <c r="BR216" s="155"/>
      <c r="BS216" s="155"/>
      <c r="BT216" s="155"/>
      <c r="BU216" s="155"/>
      <c r="BV216" s="155"/>
    </row>
    <row r="217" spans="2:74" ht="20.25" customHeight="1" x14ac:dyDescent="0.2">
      <c r="B217" s="155"/>
      <c r="C217" s="155"/>
      <c r="D217" s="155"/>
      <c r="E217" s="155"/>
      <c r="F217" s="155"/>
      <c r="G217" s="155"/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  <c r="AH217" s="155"/>
      <c r="AI217" s="155"/>
      <c r="AJ217" s="155"/>
      <c r="AK217" s="155"/>
      <c r="AL217" s="155"/>
      <c r="AM217" s="155"/>
      <c r="AN217" s="155"/>
      <c r="AO217" s="155"/>
      <c r="AP217" s="155"/>
      <c r="AQ217" s="155"/>
      <c r="AR217" s="155"/>
      <c r="AS217" s="155"/>
      <c r="AT217" s="155"/>
      <c r="AU217" s="155"/>
      <c r="AV217" s="155"/>
      <c r="AW217" s="155"/>
      <c r="AX217" s="155"/>
      <c r="AY217" s="155"/>
      <c r="AZ217" s="155"/>
      <c r="BA217" s="155"/>
      <c r="BB217" s="155"/>
      <c r="BC217" s="155"/>
      <c r="BD217" s="155"/>
      <c r="BE217" s="155"/>
      <c r="BF217" s="155"/>
      <c r="BG217" s="155"/>
      <c r="BH217" s="155"/>
      <c r="BI217" s="155"/>
      <c r="BJ217" s="155"/>
      <c r="BK217" s="155"/>
      <c r="BL217" s="155"/>
      <c r="BM217" s="155"/>
      <c r="BN217" s="155"/>
      <c r="BO217" s="155"/>
      <c r="BP217" s="155"/>
      <c r="BQ217" s="155"/>
      <c r="BR217" s="155"/>
      <c r="BS217" s="155"/>
      <c r="BT217" s="155"/>
      <c r="BU217" s="155"/>
      <c r="BV217" s="155"/>
    </row>
    <row r="218" spans="2:74" x14ac:dyDescent="0.2">
      <c r="B218" s="155"/>
      <c r="C218" s="155"/>
      <c r="D218" s="155"/>
      <c r="E218" s="155"/>
      <c r="F218" s="155"/>
      <c r="G218" s="155"/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/>
      <c r="AH218" s="155"/>
      <c r="AI218" s="155"/>
      <c r="AJ218" s="155"/>
      <c r="AK218" s="155"/>
      <c r="AL218" s="155"/>
      <c r="AM218" s="155"/>
      <c r="AN218" s="155"/>
      <c r="AO218" s="155"/>
      <c r="AP218" s="155"/>
      <c r="AQ218" s="155"/>
      <c r="AR218" s="155"/>
      <c r="AS218" s="155"/>
      <c r="AT218" s="155"/>
      <c r="AU218" s="155"/>
      <c r="AV218" s="155"/>
      <c r="AW218" s="155"/>
      <c r="AX218" s="155"/>
      <c r="AY218" s="155"/>
      <c r="AZ218" s="155"/>
      <c r="BA218" s="155"/>
      <c r="BB218" s="155"/>
      <c r="BC218" s="155"/>
      <c r="BD218" s="155"/>
      <c r="BE218" s="155"/>
      <c r="BF218" s="155"/>
      <c r="BG218" s="155"/>
      <c r="BH218" s="155"/>
      <c r="BI218" s="155"/>
      <c r="BJ218" s="155"/>
      <c r="BK218" s="155"/>
      <c r="BL218" s="155"/>
      <c r="BM218" s="155"/>
      <c r="BN218" s="155"/>
      <c r="BO218" s="155"/>
      <c r="BP218" s="155"/>
      <c r="BQ218" s="155"/>
      <c r="BR218" s="155"/>
      <c r="BS218" s="155"/>
      <c r="BT218" s="155"/>
      <c r="BU218" s="155"/>
      <c r="BV218" s="155"/>
    </row>
    <row r="219" spans="2:74" x14ac:dyDescent="0.2">
      <c r="B219" s="155"/>
      <c r="C219" s="155"/>
      <c r="D219" s="155"/>
      <c r="E219" s="155"/>
      <c r="F219" s="155"/>
      <c r="G219" s="155"/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  <c r="AH219" s="155"/>
      <c r="AI219" s="155"/>
      <c r="AJ219" s="155"/>
      <c r="AK219" s="155"/>
      <c r="AL219" s="155"/>
      <c r="AM219" s="155"/>
      <c r="AN219" s="155"/>
      <c r="AO219" s="155"/>
      <c r="AP219" s="155"/>
      <c r="AQ219" s="155"/>
      <c r="AR219" s="155"/>
      <c r="AS219" s="155"/>
      <c r="AT219" s="155"/>
      <c r="AU219" s="155"/>
      <c r="AV219" s="155"/>
      <c r="AW219" s="155"/>
      <c r="AX219" s="155"/>
      <c r="AY219" s="155"/>
      <c r="AZ219" s="155"/>
      <c r="BA219" s="155"/>
      <c r="BB219" s="155"/>
      <c r="BC219" s="155"/>
      <c r="BD219" s="155"/>
      <c r="BE219" s="155"/>
      <c r="BF219" s="155"/>
      <c r="BG219" s="155"/>
      <c r="BH219" s="155"/>
      <c r="BI219" s="155"/>
      <c r="BJ219" s="155"/>
      <c r="BK219" s="155"/>
      <c r="BL219" s="155"/>
      <c r="BM219" s="155"/>
      <c r="BN219" s="155"/>
      <c r="BO219" s="155"/>
      <c r="BP219" s="155"/>
      <c r="BQ219" s="155"/>
      <c r="BR219" s="155"/>
      <c r="BS219" s="155"/>
      <c r="BT219" s="155"/>
      <c r="BU219" s="155"/>
      <c r="BV219" s="155"/>
    </row>
    <row r="220" spans="2:74" x14ac:dyDescent="0.2">
      <c r="B220" s="155"/>
      <c r="C220" s="155"/>
      <c r="D220" s="155"/>
      <c r="E220" s="155"/>
      <c r="F220" s="155"/>
      <c r="G220" s="155"/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F220" s="155"/>
      <c r="AG220" s="155"/>
      <c r="AH220" s="155"/>
      <c r="AI220" s="155"/>
      <c r="AJ220" s="155"/>
      <c r="AK220" s="155"/>
      <c r="AL220" s="155"/>
      <c r="AM220" s="155"/>
      <c r="AN220" s="155"/>
      <c r="AO220" s="155"/>
      <c r="AP220" s="155"/>
      <c r="AQ220" s="155"/>
      <c r="AR220" s="155"/>
      <c r="AS220" s="155"/>
      <c r="AT220" s="155"/>
      <c r="AU220" s="155"/>
      <c r="AV220" s="155"/>
      <c r="AW220" s="155"/>
      <c r="AX220" s="155"/>
      <c r="AY220" s="155"/>
      <c r="AZ220" s="155"/>
      <c r="BA220" s="155"/>
      <c r="BB220" s="155"/>
      <c r="BC220" s="155"/>
      <c r="BD220" s="155"/>
      <c r="BE220" s="155"/>
      <c r="BF220" s="155"/>
      <c r="BG220" s="155"/>
      <c r="BH220" s="155"/>
      <c r="BI220" s="155"/>
      <c r="BJ220" s="155"/>
      <c r="BK220" s="155"/>
      <c r="BL220" s="155"/>
      <c r="BM220" s="155"/>
      <c r="BN220" s="155"/>
      <c r="BO220" s="155"/>
      <c r="BP220" s="155"/>
      <c r="BQ220" s="155"/>
      <c r="BR220" s="155"/>
      <c r="BS220" s="155"/>
      <c r="BT220" s="155"/>
      <c r="BU220" s="155"/>
      <c r="BV220" s="155"/>
    </row>
    <row r="221" spans="2:74" x14ac:dyDescent="0.2">
      <c r="B221" s="155"/>
      <c r="C221" s="155"/>
      <c r="D221" s="155"/>
      <c r="E221" s="155"/>
      <c r="F221" s="155"/>
      <c r="G221" s="155"/>
      <c r="H221" s="155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/>
      <c r="AF221" s="155"/>
      <c r="AG221" s="155"/>
      <c r="AH221" s="155"/>
      <c r="AI221" s="155"/>
      <c r="AJ221" s="155"/>
      <c r="AK221" s="155"/>
      <c r="AL221" s="155"/>
      <c r="AM221" s="155"/>
      <c r="AN221" s="155"/>
      <c r="AO221" s="155"/>
      <c r="AP221" s="155"/>
      <c r="AQ221" s="155"/>
      <c r="AR221" s="155"/>
      <c r="AS221" s="155"/>
      <c r="AT221" s="155"/>
      <c r="AU221" s="155"/>
      <c r="AV221" s="155"/>
      <c r="AW221" s="155"/>
      <c r="AX221" s="155"/>
      <c r="AY221" s="155"/>
      <c r="AZ221" s="155"/>
      <c r="BA221" s="155"/>
      <c r="BB221" s="155"/>
      <c r="BC221" s="155"/>
      <c r="BD221" s="155"/>
      <c r="BE221" s="155"/>
      <c r="BF221" s="155"/>
      <c r="BG221" s="155"/>
      <c r="BH221" s="155"/>
      <c r="BI221" s="155"/>
      <c r="BJ221" s="155"/>
      <c r="BK221" s="155"/>
      <c r="BL221" s="155"/>
      <c r="BM221" s="155"/>
      <c r="BN221" s="155"/>
      <c r="BO221" s="155"/>
      <c r="BP221" s="155"/>
      <c r="BQ221" s="155"/>
      <c r="BR221" s="155"/>
      <c r="BS221" s="155"/>
      <c r="BT221" s="155"/>
      <c r="BU221" s="155"/>
      <c r="BV221" s="155"/>
    </row>
    <row r="222" spans="2:74" x14ac:dyDescent="0.2">
      <c r="B222" s="155"/>
      <c r="C222" s="155"/>
      <c r="D222" s="155"/>
      <c r="E222" s="155"/>
      <c r="F222" s="155"/>
      <c r="G222" s="155"/>
      <c r="H222" s="155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  <c r="AH222" s="155"/>
      <c r="AI222" s="155"/>
      <c r="AJ222" s="155"/>
      <c r="AK222" s="155"/>
      <c r="AL222" s="155"/>
      <c r="AM222" s="155"/>
      <c r="AN222" s="155"/>
      <c r="AO222" s="155"/>
      <c r="AP222" s="155"/>
      <c r="AQ222" s="155"/>
      <c r="AR222" s="155"/>
      <c r="AS222" s="155"/>
      <c r="AT222" s="155"/>
      <c r="AU222" s="155"/>
      <c r="AV222" s="155"/>
      <c r="AW222" s="155"/>
      <c r="AX222" s="155"/>
      <c r="AY222" s="155"/>
      <c r="AZ222" s="155"/>
      <c r="BA222" s="155"/>
      <c r="BB222" s="155"/>
      <c r="BC222" s="155"/>
      <c r="BD222" s="155"/>
      <c r="BE222" s="155"/>
      <c r="BF222" s="155"/>
      <c r="BG222" s="155"/>
      <c r="BH222" s="155"/>
      <c r="BI222" s="155"/>
      <c r="BJ222" s="155"/>
      <c r="BK222" s="155"/>
      <c r="BL222" s="155"/>
      <c r="BM222" s="155"/>
      <c r="BN222" s="155"/>
      <c r="BO222" s="155"/>
      <c r="BP222" s="155"/>
      <c r="BQ222" s="155"/>
      <c r="BR222" s="155"/>
      <c r="BS222" s="155"/>
      <c r="BT222" s="155"/>
      <c r="BU222" s="155"/>
      <c r="BV222" s="155"/>
    </row>
    <row r="223" spans="2:74" ht="3.75" customHeight="1" x14ac:dyDescent="0.2">
      <c r="B223" s="155"/>
      <c r="C223" s="155"/>
      <c r="D223" s="155"/>
      <c r="E223" s="155"/>
      <c r="F223" s="155"/>
      <c r="G223" s="155"/>
      <c r="H223" s="155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  <c r="AH223" s="155"/>
      <c r="AI223" s="155"/>
      <c r="AJ223" s="155"/>
      <c r="AK223" s="155"/>
      <c r="AL223" s="155"/>
      <c r="AM223" s="155"/>
      <c r="AN223" s="155"/>
      <c r="AO223" s="155"/>
      <c r="AP223" s="155"/>
      <c r="AQ223" s="155"/>
      <c r="AR223" s="155"/>
      <c r="AS223" s="155"/>
      <c r="AT223" s="155"/>
      <c r="AU223" s="155"/>
      <c r="AV223" s="155"/>
      <c r="AW223" s="155"/>
      <c r="AX223" s="155"/>
      <c r="AY223" s="155"/>
      <c r="AZ223" s="155"/>
      <c r="BA223" s="155"/>
      <c r="BB223" s="155"/>
      <c r="BC223" s="155"/>
      <c r="BD223" s="155"/>
      <c r="BE223" s="155"/>
      <c r="BF223" s="155"/>
      <c r="BG223" s="155"/>
      <c r="BH223" s="155"/>
      <c r="BI223" s="155"/>
      <c r="BJ223" s="155"/>
      <c r="BK223" s="155"/>
      <c r="BL223" s="155"/>
      <c r="BM223" s="155"/>
      <c r="BN223" s="155"/>
      <c r="BO223" s="155"/>
      <c r="BP223" s="155"/>
      <c r="BQ223" s="155"/>
      <c r="BR223" s="155"/>
      <c r="BS223" s="155"/>
      <c r="BT223" s="155"/>
      <c r="BU223" s="155"/>
      <c r="BV223" s="155"/>
    </row>
    <row r="224" spans="2:74" ht="7.5" customHeight="1" x14ac:dyDescent="0.25">
      <c r="B224" s="159"/>
      <c r="C224" s="159"/>
      <c r="D224" s="159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86"/>
      <c r="S224" s="186"/>
      <c r="T224" s="186"/>
      <c r="U224" s="159"/>
      <c r="V224" s="159"/>
      <c r="W224" s="159"/>
      <c r="X224" s="159"/>
      <c r="Y224" s="159"/>
      <c r="Z224" s="159"/>
      <c r="AA224" s="1061" t="s">
        <v>295</v>
      </c>
      <c r="AB224" s="1061"/>
      <c r="AC224" s="1061"/>
      <c r="AD224" s="1061"/>
      <c r="AE224" s="1061"/>
      <c r="AF224" s="1061"/>
      <c r="AG224" s="1061"/>
      <c r="AH224" s="1061"/>
      <c r="AI224" s="1061"/>
      <c r="AJ224" s="1061"/>
      <c r="AK224" s="1061"/>
      <c r="AL224" s="1061"/>
      <c r="AM224" s="1061"/>
      <c r="AN224" s="1061"/>
      <c r="AO224" s="1061"/>
      <c r="AP224" s="1061"/>
      <c r="AQ224" s="1061"/>
      <c r="AR224" s="1061"/>
      <c r="AS224" s="1061"/>
      <c r="AT224" s="1061"/>
      <c r="AU224" s="1061"/>
      <c r="AV224" s="1061"/>
      <c r="AW224" s="1061"/>
      <c r="AX224" s="256"/>
      <c r="AY224" s="256"/>
      <c r="AZ224" s="256"/>
      <c r="BA224" s="256"/>
      <c r="BB224" s="256"/>
      <c r="BC224" s="159"/>
      <c r="BD224" s="159"/>
      <c r="BE224" s="159"/>
      <c r="BF224" s="159"/>
      <c r="BG224" s="159"/>
      <c r="BH224" s="159"/>
      <c r="BI224" s="159"/>
      <c r="BJ224" s="159"/>
      <c r="BK224" s="159"/>
      <c r="BL224" s="159"/>
      <c r="BM224" s="159"/>
      <c r="BN224" s="159"/>
      <c r="BO224" s="159"/>
      <c r="BP224" s="159"/>
      <c r="BQ224" s="159"/>
      <c r="BR224" s="159"/>
      <c r="BS224" s="159"/>
      <c r="BT224" s="159"/>
      <c r="BU224" s="159"/>
      <c r="BV224" s="154"/>
    </row>
    <row r="225" spans="2:74" ht="7.5" customHeight="1" x14ac:dyDescent="0.25">
      <c r="B225" s="170"/>
      <c r="C225" s="199"/>
      <c r="D225" s="199"/>
      <c r="E225" s="199"/>
      <c r="F225" s="199"/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257"/>
      <c r="S225" s="175"/>
      <c r="T225" s="175"/>
      <c r="U225" s="258"/>
      <c r="V225" s="258"/>
      <c r="W225" s="258"/>
      <c r="X225" s="258"/>
      <c r="Y225" s="155"/>
      <c r="Z225" s="155"/>
      <c r="AA225" s="1061"/>
      <c r="AB225" s="1061"/>
      <c r="AC225" s="1061"/>
      <c r="AD225" s="1061"/>
      <c r="AE225" s="1061"/>
      <c r="AF225" s="1061"/>
      <c r="AG225" s="1061"/>
      <c r="AH225" s="1061"/>
      <c r="AI225" s="1061"/>
      <c r="AJ225" s="1061"/>
      <c r="AK225" s="1061"/>
      <c r="AL225" s="1061"/>
      <c r="AM225" s="1061"/>
      <c r="AN225" s="1061"/>
      <c r="AO225" s="1061"/>
      <c r="AP225" s="1061"/>
      <c r="AQ225" s="1061"/>
      <c r="AR225" s="1061"/>
      <c r="AS225" s="1061"/>
      <c r="AT225" s="1061"/>
      <c r="AU225" s="1061"/>
      <c r="AV225" s="1061"/>
      <c r="AW225" s="1061"/>
      <c r="AX225" s="258"/>
      <c r="AY225" s="258"/>
      <c r="AZ225" s="258"/>
      <c r="BA225" s="258"/>
      <c r="BB225" s="258"/>
      <c r="BC225" s="154"/>
      <c r="BD225" s="154"/>
      <c r="BE225" s="154"/>
      <c r="BF225" s="154"/>
      <c r="BG225" s="154"/>
      <c r="BH225" s="154"/>
      <c r="BI225" s="154"/>
      <c r="BJ225" s="154"/>
      <c r="BK225" s="154"/>
      <c r="BL225" s="154"/>
      <c r="BM225" s="154"/>
      <c r="BN225" s="154"/>
      <c r="BO225" s="154"/>
      <c r="BP225" s="154"/>
      <c r="BQ225" s="154"/>
      <c r="BR225" s="154"/>
      <c r="BS225" s="154"/>
      <c r="BT225" s="155"/>
      <c r="BU225" s="171"/>
      <c r="BV225" s="154"/>
    </row>
    <row r="226" spans="2:74" x14ac:dyDescent="0.2">
      <c r="B226" s="172"/>
      <c r="C226" s="154"/>
      <c r="D226" s="154"/>
      <c r="E226" s="154"/>
      <c r="F226" s="154"/>
      <c r="G226" s="154"/>
      <c r="H226" s="154"/>
      <c r="I226" s="154"/>
      <c r="J226" s="154"/>
      <c r="K226" s="154"/>
      <c r="L226" s="154"/>
      <c r="M226" s="154"/>
      <c r="N226" s="154"/>
      <c r="O226" s="154"/>
      <c r="P226" s="154"/>
      <c r="Q226" s="154"/>
      <c r="R226" s="154"/>
      <c r="S226" s="154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87"/>
      <c r="AI226" s="87"/>
      <c r="AJ226" s="87"/>
      <c r="AK226" s="87"/>
      <c r="AL226" s="87"/>
      <c r="AM226" s="87"/>
      <c r="AN226" s="87"/>
      <c r="AO226" s="87"/>
      <c r="AP226" s="87"/>
      <c r="AQ226" s="87"/>
      <c r="AR226" s="87"/>
      <c r="AS226" s="87"/>
      <c r="AT226" s="87"/>
      <c r="AU226" s="87"/>
      <c r="AV226" s="87"/>
      <c r="AW226" s="87"/>
      <c r="AX226" s="87"/>
      <c r="AY226" s="87"/>
      <c r="AZ226" s="87"/>
      <c r="BA226" s="87"/>
      <c r="BB226" s="87"/>
      <c r="BC226" s="87"/>
      <c r="BD226" s="87"/>
      <c r="BE226" s="87"/>
      <c r="BF226" s="87"/>
      <c r="BG226" s="87"/>
      <c r="BH226" s="154"/>
      <c r="BI226" s="154"/>
      <c r="BJ226" s="154"/>
      <c r="BK226" s="154"/>
      <c r="BL226" s="154"/>
      <c r="BM226" s="154"/>
      <c r="BN226" s="154"/>
      <c r="BO226" s="154"/>
      <c r="BP226" s="154"/>
      <c r="BQ226" s="154"/>
      <c r="BR226" s="154"/>
      <c r="BS226" s="154"/>
      <c r="BT226" s="155"/>
      <c r="BU226" s="161"/>
      <c r="BV226" s="154"/>
    </row>
    <row r="227" spans="2:74" x14ac:dyDescent="0.2">
      <c r="B227" s="172"/>
      <c r="C227" s="187"/>
      <c r="D227" s="187"/>
      <c r="E227" s="187"/>
      <c r="F227" s="187"/>
      <c r="G227" s="187"/>
      <c r="H227" s="187"/>
      <c r="I227" s="188"/>
      <c r="J227" s="173"/>
      <c r="K227" s="173"/>
      <c r="L227" s="173"/>
      <c r="M227" s="154"/>
      <c r="N227" s="187"/>
      <c r="O227" s="187"/>
      <c r="P227" s="187"/>
      <c r="Q227" s="187"/>
      <c r="R227" s="187"/>
      <c r="S227" s="1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  <c r="AF227" s="87"/>
      <c r="AG227" s="87"/>
      <c r="AH227" s="87"/>
      <c r="AI227" s="87"/>
      <c r="AJ227" s="87"/>
      <c r="AK227" s="87"/>
      <c r="AL227" s="87"/>
      <c r="AM227" s="87"/>
      <c r="AN227" s="87"/>
      <c r="AO227" s="87"/>
      <c r="AP227" s="87"/>
      <c r="AQ227" s="87"/>
      <c r="AR227" s="1226" t="s">
        <v>296</v>
      </c>
      <c r="AS227" s="1227"/>
      <c r="AT227" s="1227"/>
      <c r="AU227" s="1227"/>
      <c r="AV227" s="1227"/>
      <c r="AW227" s="1227"/>
      <c r="AX227" s="1227"/>
      <c r="AY227" s="1227"/>
      <c r="AZ227" s="1227"/>
      <c r="BA227" s="1227"/>
      <c r="BB227" s="1227"/>
      <c r="BC227" s="1227"/>
      <c r="BD227" s="1227"/>
      <c r="BE227" s="1227"/>
      <c r="BF227" s="1227"/>
      <c r="BG227" s="1227"/>
      <c r="BH227" s="1227"/>
      <c r="BI227" s="1227"/>
      <c r="BJ227" s="1227"/>
      <c r="BK227" s="1227"/>
      <c r="BL227" s="1227"/>
      <c r="BM227" s="1227"/>
      <c r="BN227" s="1227"/>
      <c r="BO227" s="1227"/>
      <c r="BP227" s="1227"/>
      <c r="BQ227" s="1227"/>
      <c r="BR227" s="1227"/>
      <c r="BS227" s="1227"/>
      <c r="BT227" s="1228"/>
      <c r="BU227" s="161"/>
      <c r="BV227" s="155"/>
    </row>
    <row r="228" spans="2:74" x14ac:dyDescent="0.2">
      <c r="B228" s="172"/>
      <c r="C228" s="1555" t="s">
        <v>297</v>
      </c>
      <c r="D228" s="1555"/>
      <c r="E228" s="1555"/>
      <c r="F228" s="1555"/>
      <c r="G228" s="1555"/>
      <c r="H228" s="1555"/>
      <c r="I228" s="1555"/>
      <c r="J228" s="1555"/>
      <c r="K228" s="1555"/>
      <c r="L228" s="1555"/>
      <c r="M228" s="1555"/>
      <c r="N228" s="1555"/>
      <c r="O228" s="1555"/>
      <c r="P228" s="1555"/>
      <c r="Q228" s="1555"/>
      <c r="R228" s="1556"/>
      <c r="S228" s="1569"/>
      <c r="T228" s="1553"/>
      <c r="U228" s="1569"/>
      <c r="V228" s="1553"/>
      <c r="W228" s="1569"/>
      <c r="X228" s="1553"/>
      <c r="Y228" s="1552"/>
      <c r="Z228" s="1553"/>
      <c r="AA228" s="1552"/>
      <c r="AB228" s="1552"/>
      <c r="AC228" s="1569"/>
      <c r="AD228" s="1553"/>
      <c r="AE228" s="210"/>
      <c r="AF228" s="1552"/>
      <c r="AG228" s="1553"/>
      <c r="AH228" s="175"/>
      <c r="AI228" s="175"/>
      <c r="AJ228" s="175"/>
      <c r="AK228" s="175"/>
      <c r="AL228" s="175"/>
      <c r="AM228" s="175"/>
      <c r="AN228" s="175"/>
      <c r="AO228" s="175"/>
      <c r="AP228" s="175"/>
      <c r="AQ228" s="155"/>
      <c r="AR228" s="1239"/>
      <c r="AS228" s="1237"/>
      <c r="AT228" s="1237"/>
      <c r="AU228" s="1237"/>
      <c r="AV228" s="1237"/>
      <c r="AW228" s="1237"/>
      <c r="AX228" s="1237"/>
      <c r="AY228" s="1237"/>
      <c r="AZ228" s="1237"/>
      <c r="BA228" s="1237"/>
      <c r="BB228" s="1237"/>
      <c r="BC228" s="1237"/>
      <c r="BD228" s="1237"/>
      <c r="BE228" s="1237"/>
      <c r="BF228" s="1237"/>
      <c r="BG228" s="1237"/>
      <c r="BH228" s="1237"/>
      <c r="BI228" s="1237"/>
      <c r="BJ228" s="1237"/>
      <c r="BK228" s="1237"/>
      <c r="BL228" s="1237"/>
      <c r="BM228" s="1237"/>
      <c r="BN228" s="1237"/>
      <c r="BO228" s="1237"/>
      <c r="BP228" s="1237"/>
      <c r="BQ228" s="1237"/>
      <c r="BR228" s="1237"/>
      <c r="BS228" s="1237"/>
      <c r="BT228" s="1238"/>
      <c r="BU228" s="259"/>
      <c r="BV228" s="155"/>
    </row>
    <row r="229" spans="2:74" x14ac:dyDescent="0.2">
      <c r="B229" s="172"/>
      <c r="C229" s="191"/>
      <c r="D229" s="191"/>
      <c r="E229" s="191"/>
      <c r="F229" s="191"/>
      <c r="G229" s="191"/>
      <c r="H229" s="191"/>
      <c r="I229" s="191"/>
      <c r="J229" s="191"/>
      <c r="K229" s="191"/>
      <c r="L229" s="191"/>
      <c r="M229" s="191"/>
      <c r="N229" s="191"/>
      <c r="O229" s="191"/>
      <c r="P229" s="191"/>
      <c r="Q229" s="191"/>
      <c r="R229" s="191"/>
      <c r="S229" s="155"/>
      <c r="T229" s="154"/>
      <c r="U229" s="154"/>
      <c r="V229" s="154"/>
      <c r="W229" s="154"/>
      <c r="X229" s="154"/>
      <c r="Y229" s="154"/>
      <c r="Z229" s="154"/>
      <c r="AA229" s="177"/>
      <c r="AB229" s="154"/>
      <c r="AC229" s="154"/>
      <c r="AD229" s="154"/>
      <c r="AE229" s="154"/>
      <c r="AF229" s="154"/>
      <c r="AG229" s="154"/>
      <c r="AH229" s="154"/>
      <c r="AI229" s="154"/>
      <c r="AJ229" s="154"/>
      <c r="AK229" s="154"/>
      <c r="AL229" s="154"/>
      <c r="AM229" s="154"/>
      <c r="AN229" s="154"/>
      <c r="AO229" s="154"/>
      <c r="AP229" s="154"/>
      <c r="AQ229" s="155"/>
      <c r="AR229" s="1574" t="s">
        <v>298</v>
      </c>
      <c r="AS229" s="1575"/>
      <c r="AT229" s="1575"/>
      <c r="AU229" s="1575"/>
      <c r="AV229" s="1575"/>
      <c r="AW229" s="1575"/>
      <c r="AX229" s="1575"/>
      <c r="AY229" s="1575"/>
      <c r="AZ229" s="1575"/>
      <c r="BA229" s="1575"/>
      <c r="BB229" s="1575"/>
      <c r="BC229" s="1575"/>
      <c r="BD229" s="1575"/>
      <c r="BE229" s="1575"/>
      <c r="BF229" s="1575"/>
      <c r="BG229" s="1575"/>
      <c r="BH229" s="1575"/>
      <c r="BI229" s="1575"/>
      <c r="BJ229" s="1575"/>
      <c r="BK229" s="1575"/>
      <c r="BL229" s="1575"/>
      <c r="BM229" s="1575"/>
      <c r="BN229" s="1575"/>
      <c r="BO229" s="1575"/>
      <c r="BP229" s="1575"/>
      <c r="BQ229" s="1575"/>
      <c r="BR229" s="1575"/>
      <c r="BS229" s="1575"/>
      <c r="BT229" s="1576"/>
      <c r="BU229" s="259"/>
      <c r="BV229" s="155"/>
    </row>
    <row r="230" spans="2:74" ht="12.75" customHeight="1" x14ac:dyDescent="0.2">
      <c r="B230" s="172"/>
      <c r="C230" s="1555" t="s">
        <v>234</v>
      </c>
      <c r="D230" s="1555"/>
      <c r="E230" s="1555"/>
      <c r="F230" s="1555"/>
      <c r="G230" s="1555"/>
      <c r="H230" s="1555"/>
      <c r="I230" s="1555"/>
      <c r="J230" s="1555"/>
      <c r="K230" s="1555"/>
      <c r="L230" s="1555"/>
      <c r="M230" s="1555"/>
      <c r="N230" s="1555"/>
      <c r="O230" s="1555"/>
      <c r="P230" s="1555"/>
      <c r="Q230" s="1555"/>
      <c r="R230" s="1556"/>
      <c r="S230" s="1569"/>
      <c r="T230" s="1553"/>
      <c r="U230" s="175"/>
      <c r="V230" s="175"/>
      <c r="W230" s="175"/>
      <c r="X230" s="175"/>
      <c r="Y230" s="175"/>
      <c r="Z230" s="175"/>
      <c r="AA230" s="175"/>
      <c r="AB230" s="175"/>
      <c r="AC230" s="175"/>
      <c r="AD230" s="175"/>
      <c r="AE230" s="175"/>
      <c r="AF230" s="175"/>
      <c r="AG230" s="175"/>
      <c r="AH230" s="175"/>
      <c r="AI230" s="175"/>
      <c r="AJ230" s="175"/>
      <c r="AK230" s="175"/>
      <c r="AL230" s="175"/>
      <c r="AM230" s="175"/>
      <c r="AN230" s="175"/>
      <c r="AO230" s="175"/>
      <c r="AP230" s="175"/>
      <c r="AQ230" s="155"/>
      <c r="AR230" s="263"/>
      <c r="AS230" s="264"/>
      <c r="AT230" s="264"/>
      <c r="AU230" s="264"/>
      <c r="AV230" s="264"/>
      <c r="AW230" s="264"/>
      <c r="AX230" s="264"/>
      <c r="AY230" s="264"/>
      <c r="AZ230" s="264"/>
      <c r="BA230" s="264"/>
      <c r="BB230" s="264"/>
      <c r="BC230" s="264"/>
      <c r="BD230" s="264"/>
      <c r="BE230" s="264"/>
      <c r="BF230" s="264"/>
      <c r="BG230" s="264"/>
      <c r="BH230" s="264"/>
      <c r="BI230" s="264"/>
      <c r="BJ230" s="264"/>
      <c r="BK230" s="264"/>
      <c r="BL230" s="264"/>
      <c r="BM230" s="264"/>
      <c r="BN230" s="264"/>
      <c r="BO230" s="264"/>
      <c r="BP230" s="264"/>
      <c r="BQ230" s="264"/>
      <c r="BR230" s="264"/>
      <c r="BS230" s="264"/>
      <c r="BT230" s="161"/>
      <c r="BU230" s="161"/>
      <c r="BV230" s="155"/>
    </row>
    <row r="231" spans="2:74" ht="12.75" customHeight="1" x14ac:dyDescent="0.2">
      <c r="B231" s="172"/>
      <c r="C231" s="191"/>
      <c r="D231" s="191"/>
      <c r="E231" s="191"/>
      <c r="F231" s="191"/>
      <c r="G231" s="191"/>
      <c r="H231" s="191"/>
      <c r="I231" s="191"/>
      <c r="J231" s="191"/>
      <c r="K231" s="191"/>
      <c r="L231" s="191"/>
      <c r="M231" s="191"/>
      <c r="N231" s="191"/>
      <c r="O231" s="191"/>
      <c r="P231" s="191"/>
      <c r="Q231" s="191"/>
      <c r="R231" s="191"/>
      <c r="S231" s="190"/>
      <c r="T231" s="190"/>
      <c r="U231" s="177"/>
      <c r="V231" s="177"/>
      <c r="W231" s="177"/>
      <c r="X231" s="177"/>
      <c r="Y231" s="177"/>
      <c r="Z231" s="177"/>
      <c r="AA231" s="177"/>
      <c r="AB231" s="177"/>
      <c r="AC231" s="177"/>
      <c r="AD231" s="177"/>
      <c r="AE231" s="177"/>
      <c r="AF231" s="177"/>
      <c r="AG231" s="177"/>
      <c r="AH231" s="177"/>
      <c r="AI231" s="177"/>
      <c r="AJ231" s="177"/>
      <c r="AK231" s="177"/>
      <c r="AL231" s="177"/>
      <c r="AM231" s="177"/>
      <c r="AN231" s="177"/>
      <c r="AO231" s="177"/>
      <c r="AP231" s="177"/>
      <c r="AQ231" s="155"/>
      <c r="AR231" s="213"/>
      <c r="AS231" s="1569"/>
      <c r="AT231" s="1553"/>
      <c r="AU231" s="1569"/>
      <c r="AV231" s="1553"/>
      <c r="AW231" s="214"/>
      <c r="AX231" s="1569"/>
      <c r="AY231" s="1553"/>
      <c r="AZ231" s="1569"/>
      <c r="BA231" s="1553"/>
      <c r="BB231" s="1565"/>
      <c r="BC231" s="1560"/>
      <c r="BD231" s="1565"/>
      <c r="BE231" s="1560"/>
      <c r="BF231" s="265"/>
      <c r="BG231" s="1565"/>
      <c r="BH231" s="1560"/>
      <c r="BI231" s="1569"/>
      <c r="BJ231" s="1553"/>
      <c r="BK231" s="1565"/>
      <c r="BL231" s="1560"/>
      <c r="BM231" s="1565"/>
      <c r="BN231" s="1560"/>
      <c r="BO231" s="264"/>
      <c r="BP231" s="1565"/>
      <c r="BQ231" s="1560"/>
      <c r="BR231" s="1577"/>
      <c r="BS231" s="1564"/>
      <c r="BT231" s="266"/>
      <c r="BU231" s="161"/>
      <c r="BV231" s="155"/>
    </row>
    <row r="232" spans="2:74" x14ac:dyDescent="0.2">
      <c r="B232" s="172"/>
      <c r="C232" s="1555" t="s">
        <v>299</v>
      </c>
      <c r="D232" s="1555"/>
      <c r="E232" s="1555"/>
      <c r="F232" s="1555"/>
      <c r="G232" s="1555"/>
      <c r="H232" s="1555"/>
      <c r="I232" s="1555"/>
      <c r="J232" s="1555"/>
      <c r="K232" s="1555"/>
      <c r="L232" s="1555"/>
      <c r="M232" s="1555"/>
      <c r="N232" s="1555"/>
      <c r="O232" s="1555"/>
      <c r="P232" s="1555"/>
      <c r="Q232" s="1555"/>
      <c r="R232" s="1556"/>
      <c r="S232" s="1569"/>
      <c r="T232" s="1553"/>
      <c r="U232" s="175"/>
      <c r="V232" s="175"/>
      <c r="W232" s="175"/>
      <c r="X232" s="175"/>
      <c r="Y232" s="175"/>
      <c r="Z232" s="175"/>
      <c r="AA232" s="175"/>
      <c r="AB232" s="175"/>
      <c r="AC232" s="175"/>
      <c r="AD232" s="175"/>
      <c r="AE232" s="175"/>
      <c r="AF232" s="175"/>
      <c r="AG232" s="175"/>
      <c r="AH232" s="175"/>
      <c r="AI232" s="175"/>
      <c r="AJ232" s="175"/>
      <c r="AK232" s="175"/>
      <c r="AL232" s="175"/>
      <c r="AM232" s="175"/>
      <c r="AN232" s="175"/>
      <c r="AO232" s="175"/>
      <c r="AP232" s="175"/>
      <c r="AQ232" s="155"/>
      <c r="AR232" s="184"/>
      <c r="AS232" s="177"/>
      <c r="AT232" s="177"/>
      <c r="AU232" s="190"/>
      <c r="AV232" s="190"/>
      <c r="AW232" s="155"/>
      <c r="AX232" s="177"/>
      <c r="AY232" s="177"/>
      <c r="AZ232" s="177"/>
      <c r="BA232" s="177"/>
      <c r="BB232" s="267"/>
      <c r="BC232" s="267"/>
      <c r="BD232" s="267"/>
      <c r="BE232" s="267"/>
      <c r="BF232" s="264"/>
      <c r="BG232" s="267"/>
      <c r="BH232" s="267"/>
      <c r="BI232" s="177"/>
      <c r="BJ232" s="177"/>
      <c r="BK232" s="267"/>
      <c r="BL232" s="267"/>
      <c r="BM232" s="267"/>
      <c r="BN232" s="267"/>
      <c r="BO232" s="264"/>
      <c r="BP232" s="268"/>
      <c r="BQ232" s="268"/>
      <c r="BR232" s="268"/>
      <c r="BS232" s="268"/>
      <c r="BT232" s="266"/>
      <c r="BU232" s="266"/>
      <c r="BV232" s="155"/>
    </row>
    <row r="233" spans="2:74" ht="6" customHeight="1" x14ac:dyDescent="0.2">
      <c r="B233" s="172"/>
      <c r="C233" s="191"/>
      <c r="D233" s="191"/>
      <c r="E233" s="191"/>
      <c r="F233" s="191"/>
      <c r="G233" s="191"/>
      <c r="H233" s="191"/>
      <c r="I233" s="191"/>
      <c r="J233" s="191"/>
      <c r="K233" s="191"/>
      <c r="L233" s="191"/>
      <c r="M233" s="191"/>
      <c r="N233" s="191"/>
      <c r="O233" s="191"/>
      <c r="P233" s="191"/>
      <c r="Q233" s="191"/>
      <c r="R233" s="191"/>
      <c r="S233" s="177"/>
      <c r="T233" s="177"/>
      <c r="U233" s="175"/>
      <c r="V233" s="175"/>
      <c r="W233" s="175"/>
      <c r="X233" s="175"/>
      <c r="Y233" s="175"/>
      <c r="Z233" s="175"/>
      <c r="AA233" s="175"/>
      <c r="AB233" s="175"/>
      <c r="AC233" s="175"/>
      <c r="AD233" s="175"/>
      <c r="AE233" s="175"/>
      <c r="AF233" s="175"/>
      <c r="AG233" s="175"/>
      <c r="AH233" s="175"/>
      <c r="AI233" s="175"/>
      <c r="AJ233" s="175"/>
      <c r="AK233" s="175"/>
      <c r="AL233" s="175"/>
      <c r="AM233" s="175"/>
      <c r="AN233" s="175"/>
      <c r="AO233" s="175"/>
      <c r="AP233" s="175"/>
      <c r="AQ233" s="155"/>
      <c r="AR233" s="269"/>
      <c r="AS233" s="87"/>
      <c r="AT233" s="87"/>
      <c r="AU233" s="87"/>
      <c r="AV233" s="87"/>
      <c r="AW233" s="87"/>
      <c r="AX233" s="87"/>
      <c r="AY233" s="87"/>
      <c r="AZ233" s="87"/>
      <c r="BA233" s="87"/>
      <c r="BB233" s="87"/>
      <c r="BC233" s="87"/>
      <c r="BD233" s="87"/>
      <c r="BE233" s="87"/>
      <c r="BF233" s="87"/>
      <c r="BG233" s="87"/>
      <c r="BH233" s="87"/>
      <c r="BI233" s="87"/>
      <c r="BJ233" s="87"/>
      <c r="BK233" s="87"/>
      <c r="BL233" s="87"/>
      <c r="BM233" s="87"/>
      <c r="BN233" s="87"/>
      <c r="BO233" s="87"/>
      <c r="BP233" s="87"/>
      <c r="BQ233" s="87"/>
      <c r="BR233" s="264"/>
      <c r="BS233" s="264"/>
      <c r="BT233" s="266"/>
      <c r="BU233" s="266"/>
      <c r="BV233" s="155"/>
    </row>
    <row r="234" spans="2:74" ht="6.75" customHeight="1" x14ac:dyDescent="0.2">
      <c r="B234" s="172"/>
      <c r="C234" s="191"/>
      <c r="D234" s="191"/>
      <c r="E234" s="191"/>
      <c r="F234" s="191"/>
      <c r="G234" s="191"/>
      <c r="H234" s="191"/>
      <c r="I234" s="191"/>
      <c r="J234" s="191"/>
      <c r="K234" s="191"/>
      <c r="L234" s="191"/>
      <c r="M234" s="191"/>
      <c r="N234" s="191"/>
      <c r="O234" s="191"/>
      <c r="P234" s="191"/>
      <c r="Q234" s="191"/>
      <c r="R234" s="191"/>
      <c r="S234" s="155"/>
      <c r="T234" s="154"/>
      <c r="U234" s="154"/>
      <c r="V234" s="154"/>
      <c r="W234" s="154"/>
      <c r="X234" s="87"/>
      <c r="Y234" s="87"/>
      <c r="Z234" s="87"/>
      <c r="AA234" s="87"/>
      <c r="AB234" s="87"/>
      <c r="AC234" s="87"/>
      <c r="AD234" s="87"/>
      <c r="AE234" s="87"/>
      <c r="AF234" s="87"/>
      <c r="AG234" s="87"/>
      <c r="AH234" s="87"/>
      <c r="AI234" s="67"/>
      <c r="AJ234" s="87"/>
      <c r="AK234" s="87"/>
      <c r="AL234" s="87"/>
      <c r="AM234" s="87"/>
      <c r="AN234" s="87"/>
      <c r="AO234" s="87"/>
      <c r="AP234" s="87"/>
      <c r="AQ234" s="155"/>
      <c r="AR234" s="269"/>
      <c r="AS234" s="1570" t="s">
        <v>300</v>
      </c>
      <c r="AT234" s="1570"/>
      <c r="AU234" s="1570"/>
      <c r="AV234" s="1570"/>
      <c r="AW234" s="1570"/>
      <c r="AX234" s="1570"/>
      <c r="AY234" s="1570"/>
      <c r="AZ234" s="1570"/>
      <c r="BA234" s="1570"/>
      <c r="BB234" s="1570"/>
      <c r="BC234" s="1570"/>
      <c r="BD234" s="1570"/>
      <c r="BE234" s="264"/>
      <c r="BF234" s="264"/>
      <c r="BG234" s="264"/>
      <c r="BH234" s="264"/>
      <c r="BI234" s="264"/>
      <c r="BJ234" s="264"/>
      <c r="BK234" s="264"/>
      <c r="BL234" s="264"/>
      <c r="BM234" s="264"/>
      <c r="BN234" s="264"/>
      <c r="BO234" s="264"/>
      <c r="BP234" s="264"/>
      <c r="BQ234" s="264"/>
      <c r="BR234" s="264"/>
      <c r="BS234" s="264"/>
      <c r="BT234" s="266"/>
      <c r="BU234" s="266"/>
      <c r="BV234" s="155"/>
    </row>
    <row r="235" spans="2:74" x14ac:dyDescent="0.2">
      <c r="B235" s="172"/>
      <c r="C235" s="1555" t="s">
        <v>301</v>
      </c>
      <c r="D235" s="1555"/>
      <c r="E235" s="1555"/>
      <c r="F235" s="1555"/>
      <c r="G235" s="1555"/>
      <c r="H235" s="1555"/>
      <c r="I235" s="1555"/>
      <c r="J235" s="1555"/>
      <c r="K235" s="1555"/>
      <c r="L235" s="1555"/>
      <c r="M235" s="1555"/>
      <c r="N235" s="1555"/>
      <c r="O235" s="1555"/>
      <c r="P235" s="1555"/>
      <c r="Q235" s="1555"/>
      <c r="R235" s="1556"/>
      <c r="S235" s="1569"/>
      <c r="T235" s="1553"/>
      <c r="U235" s="1552"/>
      <c r="V235" s="1553"/>
      <c r="W235" s="189"/>
      <c r="X235" s="175"/>
      <c r="Y235" s="175"/>
      <c r="Z235" s="175"/>
      <c r="AA235" s="175"/>
      <c r="AB235" s="175"/>
      <c r="AC235" s="175"/>
      <c r="AD235" s="175"/>
      <c r="AE235" s="175"/>
      <c r="AF235" s="175"/>
      <c r="AG235" s="175"/>
      <c r="AH235" s="175"/>
      <c r="AI235" s="175"/>
      <c r="AJ235" s="175"/>
      <c r="AK235" s="175"/>
      <c r="AL235" s="175"/>
      <c r="AM235" s="154"/>
      <c r="AN235" s="155"/>
      <c r="AO235" s="87"/>
      <c r="AP235" s="87"/>
      <c r="AQ235" s="155"/>
      <c r="AR235" s="172"/>
      <c r="AS235" s="1571" t="s">
        <v>302</v>
      </c>
      <c r="AT235" s="1571"/>
      <c r="AU235" s="1571"/>
      <c r="AV235" s="1571"/>
      <c r="AW235" s="1571"/>
      <c r="AX235" s="1571"/>
      <c r="AY235" s="1571"/>
      <c r="AZ235" s="1571"/>
      <c r="BA235" s="1571"/>
      <c r="BB235" s="1571"/>
      <c r="BC235" s="1571"/>
      <c r="BD235" s="1572"/>
      <c r="BE235" s="1565"/>
      <c r="BF235" s="1560"/>
      <c r="BG235" s="1559"/>
      <c r="BH235" s="1560"/>
      <c r="BI235" s="1559"/>
      <c r="BJ235" s="1560"/>
      <c r="BK235" s="1559"/>
      <c r="BL235" s="1560"/>
      <c r="BM235" s="1559"/>
      <c r="BN235" s="1560"/>
      <c r="BO235" s="264"/>
      <c r="BP235" s="264"/>
      <c r="BQ235" s="264"/>
      <c r="BR235" s="264"/>
      <c r="BS235" s="264"/>
      <c r="BT235" s="266"/>
      <c r="BU235" s="266"/>
      <c r="BV235" s="155"/>
    </row>
    <row r="236" spans="2:74" x14ac:dyDescent="0.2">
      <c r="B236" s="172"/>
      <c r="C236" s="191"/>
      <c r="D236" s="191"/>
      <c r="E236" s="191"/>
      <c r="F236" s="191"/>
      <c r="G236" s="191"/>
      <c r="H236" s="191"/>
      <c r="I236" s="191"/>
      <c r="J236" s="191"/>
      <c r="K236" s="191"/>
      <c r="L236" s="191"/>
      <c r="M236" s="191"/>
      <c r="N236" s="191"/>
      <c r="O236" s="191"/>
      <c r="P236" s="191"/>
      <c r="Q236" s="191"/>
      <c r="R236" s="191"/>
      <c r="S236" s="270"/>
      <c r="T236" s="270"/>
      <c r="U236" s="270"/>
      <c r="V236" s="270"/>
      <c r="W236" s="154"/>
      <c r="X236" s="154"/>
      <c r="Y236" s="271"/>
      <c r="Z236" s="271"/>
      <c r="AA236" s="271"/>
      <c r="AB236" s="271"/>
      <c r="AC236" s="175"/>
      <c r="AD236" s="175"/>
      <c r="AE236" s="271"/>
      <c r="AF236" s="271"/>
      <c r="AG236" s="271"/>
      <c r="AH236" s="271"/>
      <c r="AI236" s="271"/>
      <c r="AJ236" s="271"/>
      <c r="AK236" s="271"/>
      <c r="AL236" s="271"/>
      <c r="AM236" s="154"/>
      <c r="AN236" s="154"/>
      <c r="AO236" s="154"/>
      <c r="AP236" s="154"/>
      <c r="AQ236" s="155"/>
      <c r="AR236" s="184"/>
      <c r="AS236" s="175"/>
      <c r="AT236" s="175"/>
      <c r="AU236" s="152"/>
      <c r="AV236" s="152"/>
      <c r="AW236" s="152"/>
      <c r="AX236" s="152"/>
      <c r="AY236" s="152"/>
      <c r="AZ236" s="152"/>
      <c r="BA236" s="1561" t="s">
        <v>303</v>
      </c>
      <c r="BB236" s="1561"/>
      <c r="BC236" s="1561"/>
      <c r="BD236" s="1561"/>
      <c r="BE236" s="1561"/>
      <c r="BF236" s="1561"/>
      <c r="BG236" s="1561"/>
      <c r="BH236" s="1561"/>
      <c r="BI236" s="1561"/>
      <c r="BJ236" s="1561"/>
      <c r="BK236" s="1561"/>
      <c r="BL236" s="264"/>
      <c r="BM236" s="264"/>
      <c r="BN236" s="264"/>
      <c r="BO236" s="264"/>
      <c r="BP236" s="264"/>
      <c r="BQ236" s="264"/>
      <c r="BR236" s="264"/>
      <c r="BS236" s="264"/>
      <c r="BT236" s="266"/>
      <c r="BU236" s="266"/>
      <c r="BV236" s="155"/>
    </row>
    <row r="237" spans="2:74" x14ac:dyDescent="0.2">
      <c r="B237" s="172"/>
      <c r="C237" s="1555" t="s">
        <v>304</v>
      </c>
      <c r="D237" s="1555"/>
      <c r="E237" s="1555"/>
      <c r="F237" s="1555"/>
      <c r="G237" s="1555"/>
      <c r="H237" s="1555"/>
      <c r="I237" s="1555"/>
      <c r="J237" s="1555"/>
      <c r="K237" s="1555"/>
      <c r="L237" s="1555"/>
      <c r="M237" s="1555"/>
      <c r="N237" s="1555"/>
      <c r="O237" s="1555"/>
      <c r="P237" s="1555"/>
      <c r="Q237" s="1555"/>
      <c r="R237" s="1555"/>
      <c r="S237" s="1569"/>
      <c r="T237" s="1553"/>
      <c r="U237" s="1552"/>
      <c r="V237" s="1553"/>
      <c r="W237" s="175"/>
      <c r="X237" s="175"/>
      <c r="Y237" s="175"/>
      <c r="Z237" s="175"/>
      <c r="AA237" s="175"/>
      <c r="AB237" s="175"/>
      <c r="AC237" s="175"/>
      <c r="AD237" s="175"/>
      <c r="AE237" s="175"/>
      <c r="AF237" s="175"/>
      <c r="AG237" s="175"/>
      <c r="AH237" s="175"/>
      <c r="AI237" s="175"/>
      <c r="AJ237" s="175"/>
      <c r="AK237" s="175"/>
      <c r="AL237" s="175"/>
      <c r="AM237" s="175"/>
      <c r="AN237" s="175"/>
      <c r="AO237" s="175"/>
      <c r="AP237" s="175"/>
      <c r="AQ237" s="155"/>
      <c r="AR237" s="184"/>
      <c r="AS237" s="175"/>
      <c r="AT237" s="175"/>
      <c r="AU237" s="175"/>
      <c r="AV237" s="175"/>
      <c r="AW237" s="175"/>
      <c r="AX237" s="175"/>
      <c r="AY237" s="175"/>
      <c r="AZ237" s="175"/>
      <c r="BA237" s="175"/>
      <c r="BB237" s="175"/>
      <c r="BC237" s="175"/>
      <c r="BD237" s="175"/>
      <c r="BE237" s="175"/>
      <c r="BF237" s="175"/>
      <c r="BG237" s="175"/>
      <c r="BH237" s="175"/>
      <c r="BI237" s="175"/>
      <c r="BJ237" s="175"/>
      <c r="BK237" s="175"/>
      <c r="BL237" s="175"/>
      <c r="BM237" s="175"/>
      <c r="BN237" s="175"/>
      <c r="BO237" s="175"/>
      <c r="BP237" s="175"/>
      <c r="BQ237" s="175"/>
      <c r="BR237" s="175"/>
      <c r="BS237" s="175"/>
      <c r="BT237" s="212"/>
      <c r="BU237" s="266"/>
      <c r="BV237" s="155"/>
    </row>
    <row r="238" spans="2:74" x14ac:dyDescent="0.2">
      <c r="B238" s="172"/>
      <c r="C238" s="191"/>
      <c r="D238" s="191"/>
      <c r="E238" s="191"/>
      <c r="F238" s="191"/>
      <c r="G238" s="191"/>
      <c r="H238" s="191"/>
      <c r="I238" s="191"/>
      <c r="J238" s="191"/>
      <c r="K238" s="191"/>
      <c r="L238" s="191"/>
      <c r="M238" s="191"/>
      <c r="N238" s="191"/>
      <c r="O238" s="191"/>
      <c r="P238" s="191"/>
      <c r="Q238" s="191"/>
      <c r="R238" s="191"/>
      <c r="S238" s="155"/>
      <c r="T238" s="154"/>
      <c r="U238" s="154"/>
      <c r="V238" s="154"/>
      <c r="W238" s="154"/>
      <c r="X238" s="154"/>
      <c r="Y238" s="154"/>
      <c r="Z238" s="154"/>
      <c r="AA238" s="154"/>
      <c r="AB238" s="154"/>
      <c r="AC238" s="154"/>
      <c r="AD238" s="154"/>
      <c r="AE238" s="154"/>
      <c r="AF238" s="154"/>
      <c r="AG238" s="154"/>
      <c r="AH238" s="154"/>
      <c r="AI238" s="154"/>
      <c r="AJ238" s="154"/>
      <c r="AK238" s="154"/>
      <c r="AL238" s="154"/>
      <c r="AM238" s="154"/>
      <c r="AN238" s="154"/>
      <c r="AO238" s="154"/>
      <c r="AP238" s="154"/>
      <c r="AQ238" s="155"/>
      <c r="AR238" s="184"/>
      <c r="AS238" s="175"/>
      <c r="AT238" s="175"/>
      <c r="AU238" s="175"/>
      <c r="AV238" s="175"/>
      <c r="AW238" s="175"/>
      <c r="AX238" s="175"/>
      <c r="AY238" s="175"/>
      <c r="AZ238" s="175"/>
      <c r="BA238" s="175"/>
      <c r="BB238" s="175"/>
      <c r="BC238" s="175"/>
      <c r="BD238" s="175"/>
      <c r="BE238" s="175"/>
      <c r="BF238" s="175"/>
      <c r="BG238" s="175"/>
      <c r="BH238" s="175"/>
      <c r="BI238" s="175"/>
      <c r="BJ238" s="175"/>
      <c r="BK238" s="175"/>
      <c r="BL238" s="175"/>
      <c r="BM238" s="175"/>
      <c r="BN238" s="175"/>
      <c r="BO238" s="175"/>
      <c r="BP238" s="175"/>
      <c r="BQ238" s="175"/>
      <c r="BR238" s="175"/>
      <c r="BS238" s="175"/>
      <c r="BT238" s="212"/>
      <c r="BU238" s="266"/>
      <c r="BV238" s="155"/>
    </row>
    <row r="239" spans="2:74" x14ac:dyDescent="0.2">
      <c r="B239" s="172"/>
      <c r="C239" s="1555" t="s">
        <v>238</v>
      </c>
      <c r="D239" s="1555"/>
      <c r="E239" s="1555"/>
      <c r="F239" s="1555"/>
      <c r="G239" s="1555"/>
      <c r="H239" s="1555"/>
      <c r="I239" s="1555"/>
      <c r="J239" s="1555"/>
      <c r="K239" s="1555"/>
      <c r="L239" s="1555"/>
      <c r="M239" s="1555"/>
      <c r="N239" s="1555"/>
      <c r="O239" s="1555"/>
      <c r="P239" s="1555"/>
      <c r="Q239" s="1555"/>
      <c r="R239" s="1556"/>
      <c r="S239" s="1552"/>
      <c r="T239" s="1553"/>
      <c r="U239" s="1552"/>
      <c r="V239" s="1553"/>
      <c r="W239" s="1552"/>
      <c r="X239" s="1553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5"/>
      <c r="AK239" s="155"/>
      <c r="AL239" s="155"/>
      <c r="AM239" s="155"/>
      <c r="AN239" s="175"/>
      <c r="AO239" s="175"/>
      <c r="AP239" s="175"/>
      <c r="AQ239" s="155"/>
      <c r="AR239" s="272"/>
      <c r="AS239" s="186"/>
      <c r="AT239" s="186"/>
      <c r="AU239" s="186"/>
      <c r="AV239" s="186"/>
      <c r="AW239" s="186"/>
      <c r="AX239" s="186"/>
      <c r="AY239" s="186"/>
      <c r="AZ239" s="186"/>
      <c r="BA239" s="186"/>
      <c r="BB239" s="186"/>
      <c r="BC239" s="186"/>
      <c r="BD239" s="186"/>
      <c r="BE239" s="186"/>
      <c r="BF239" s="186"/>
      <c r="BG239" s="186"/>
      <c r="BH239" s="186"/>
      <c r="BI239" s="186"/>
      <c r="BJ239" s="186"/>
      <c r="BK239" s="186"/>
      <c r="BL239" s="186"/>
      <c r="BM239" s="186"/>
      <c r="BN239" s="186"/>
      <c r="BO239" s="186"/>
      <c r="BP239" s="186"/>
      <c r="BQ239" s="186"/>
      <c r="BR239" s="186"/>
      <c r="BS239" s="186"/>
      <c r="BT239" s="273"/>
      <c r="BU239" s="266"/>
      <c r="BV239" s="155"/>
    </row>
    <row r="240" spans="2:74" x14ac:dyDescent="0.2">
      <c r="B240" s="172"/>
      <c r="C240" s="191"/>
      <c r="D240" s="191"/>
      <c r="E240" s="191"/>
      <c r="F240" s="191"/>
      <c r="G240" s="191"/>
      <c r="H240" s="191"/>
      <c r="I240" s="191"/>
      <c r="J240" s="191"/>
      <c r="K240" s="191"/>
      <c r="L240" s="191"/>
      <c r="M240" s="191"/>
      <c r="N240" s="191"/>
      <c r="O240" s="191"/>
      <c r="P240" s="191"/>
      <c r="Q240" s="191"/>
      <c r="R240" s="274"/>
      <c r="S240" s="155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  <c r="AF240" s="87"/>
      <c r="AG240" s="87"/>
      <c r="AH240" s="87"/>
      <c r="AI240" s="87"/>
      <c r="AJ240" s="87"/>
      <c r="AK240" s="87"/>
      <c r="AL240" s="87"/>
      <c r="AM240" s="87"/>
      <c r="AN240" s="87"/>
      <c r="AO240" s="87"/>
      <c r="AP240" s="87"/>
      <c r="AQ240" s="155"/>
      <c r="AR240" s="155"/>
      <c r="AS240" s="155"/>
      <c r="AT240" s="155"/>
      <c r="AU240" s="155"/>
      <c r="AV240" s="155"/>
      <c r="AW240" s="155"/>
      <c r="AX240" s="155"/>
      <c r="AY240" s="155"/>
      <c r="AZ240" s="155"/>
      <c r="BA240" s="155"/>
      <c r="BB240" s="155"/>
      <c r="BC240" s="155"/>
      <c r="BD240" s="155"/>
      <c r="BE240" s="155"/>
      <c r="BF240" s="155"/>
      <c r="BG240" s="155"/>
      <c r="BH240" s="155"/>
      <c r="BI240" s="155"/>
      <c r="BJ240" s="155"/>
      <c r="BK240" s="155"/>
      <c r="BL240" s="155"/>
      <c r="BM240" s="155"/>
      <c r="BN240" s="155"/>
      <c r="BO240" s="155"/>
      <c r="BP240" s="155"/>
      <c r="BQ240" s="155"/>
      <c r="BR240" s="155"/>
      <c r="BS240" s="155"/>
      <c r="BT240" s="155"/>
      <c r="BU240" s="161"/>
      <c r="BV240" s="155"/>
    </row>
    <row r="241" spans="2:74" x14ac:dyDescent="0.2">
      <c r="B241" s="172"/>
      <c r="C241" s="1555" t="s">
        <v>305</v>
      </c>
      <c r="D241" s="1555"/>
      <c r="E241" s="1555"/>
      <c r="F241" s="1555"/>
      <c r="G241" s="1555"/>
      <c r="H241" s="1555"/>
      <c r="I241" s="1555"/>
      <c r="J241" s="1555"/>
      <c r="K241" s="1555"/>
      <c r="L241" s="1555"/>
      <c r="M241" s="1555"/>
      <c r="N241" s="1555"/>
      <c r="O241" s="1555"/>
      <c r="P241" s="1555"/>
      <c r="Q241" s="1555"/>
      <c r="R241" s="1556"/>
      <c r="S241" s="1552"/>
      <c r="T241" s="1553"/>
      <c r="U241" s="1552"/>
      <c r="V241" s="1553"/>
      <c r="W241" s="1552"/>
      <c r="X241" s="1553"/>
      <c r="Y241" s="1552"/>
      <c r="Z241" s="1553"/>
      <c r="AA241" s="1552"/>
      <c r="AB241" s="1553"/>
      <c r="AC241" s="1552"/>
      <c r="AD241" s="1553"/>
      <c r="AE241" s="1552"/>
      <c r="AF241" s="1553"/>
      <c r="AG241" s="1552"/>
      <c r="AH241" s="1553"/>
      <c r="AI241" s="210"/>
      <c r="AJ241" s="1552"/>
      <c r="AK241" s="1553"/>
      <c r="AL241" s="1552"/>
      <c r="AM241" s="1553"/>
      <c r="AN241" s="175"/>
      <c r="AO241" s="175"/>
      <c r="AP241" s="175"/>
      <c r="AQ241" s="175"/>
      <c r="AR241" s="1226" t="s">
        <v>296</v>
      </c>
      <c r="AS241" s="1227"/>
      <c r="AT241" s="1227"/>
      <c r="AU241" s="1227"/>
      <c r="AV241" s="1227"/>
      <c r="AW241" s="1227"/>
      <c r="AX241" s="1227"/>
      <c r="AY241" s="1227"/>
      <c r="AZ241" s="1227"/>
      <c r="BA241" s="1227"/>
      <c r="BB241" s="1227"/>
      <c r="BC241" s="1227"/>
      <c r="BD241" s="1227"/>
      <c r="BE241" s="1227"/>
      <c r="BF241" s="1227"/>
      <c r="BG241" s="1227"/>
      <c r="BH241" s="1227"/>
      <c r="BI241" s="1227"/>
      <c r="BJ241" s="1227"/>
      <c r="BK241" s="1227"/>
      <c r="BL241" s="1227"/>
      <c r="BM241" s="1227"/>
      <c r="BN241" s="1227"/>
      <c r="BO241" s="1227"/>
      <c r="BP241" s="1227"/>
      <c r="BQ241" s="1227"/>
      <c r="BR241" s="1227"/>
      <c r="BS241" s="1227"/>
      <c r="BT241" s="1228"/>
      <c r="BU241" s="161"/>
      <c r="BV241" s="154"/>
    </row>
    <row r="242" spans="2:74" x14ac:dyDescent="0.2">
      <c r="B242" s="172"/>
      <c r="C242" s="191"/>
      <c r="D242" s="191"/>
      <c r="E242" s="191"/>
      <c r="F242" s="191"/>
      <c r="G242" s="191"/>
      <c r="H242" s="191"/>
      <c r="I242" s="191"/>
      <c r="J242" s="191"/>
      <c r="K242" s="191"/>
      <c r="L242" s="191"/>
      <c r="M242" s="191"/>
      <c r="N242" s="191"/>
      <c r="O242" s="191"/>
      <c r="P242" s="191"/>
      <c r="Q242" s="191"/>
      <c r="R242" s="191"/>
      <c r="S242" s="155"/>
      <c r="T242" s="154"/>
      <c r="U242" s="154"/>
      <c r="V242" s="154"/>
      <c r="W242" s="154"/>
      <c r="X242" s="154"/>
      <c r="Y242" s="154"/>
      <c r="Z242" s="154"/>
      <c r="AA242" s="154"/>
      <c r="AB242" s="154"/>
      <c r="AC242" s="154"/>
      <c r="AD242" s="154"/>
      <c r="AE242" s="154"/>
      <c r="AF242" s="154"/>
      <c r="AG242" s="154"/>
      <c r="AH242" s="154"/>
      <c r="AI242" s="154"/>
      <c r="AJ242" s="154"/>
      <c r="AK242" s="154"/>
      <c r="AL242" s="154"/>
      <c r="AM242" s="154"/>
      <c r="AN242" s="154"/>
      <c r="AO242" s="154"/>
      <c r="AP242" s="154"/>
      <c r="AQ242" s="155"/>
      <c r="AR242" s="1239"/>
      <c r="AS242" s="1237"/>
      <c r="AT242" s="1237"/>
      <c r="AU242" s="1237"/>
      <c r="AV242" s="1237"/>
      <c r="AW242" s="1237"/>
      <c r="AX242" s="1237"/>
      <c r="AY242" s="1237"/>
      <c r="AZ242" s="1237"/>
      <c r="BA242" s="1237"/>
      <c r="BB242" s="1237"/>
      <c r="BC242" s="1237"/>
      <c r="BD242" s="1237"/>
      <c r="BE242" s="1237"/>
      <c r="BF242" s="1237"/>
      <c r="BG242" s="1237"/>
      <c r="BH242" s="1237"/>
      <c r="BI242" s="1237"/>
      <c r="BJ242" s="1237"/>
      <c r="BK242" s="1237"/>
      <c r="BL242" s="1237"/>
      <c r="BM242" s="1237"/>
      <c r="BN242" s="1237"/>
      <c r="BO242" s="1237"/>
      <c r="BP242" s="1237"/>
      <c r="BQ242" s="1237"/>
      <c r="BR242" s="1237"/>
      <c r="BS242" s="1237"/>
      <c r="BT242" s="1238"/>
      <c r="BU242" s="161"/>
      <c r="BV242" s="155"/>
    </row>
    <row r="243" spans="2:74" x14ac:dyDescent="0.2">
      <c r="B243" s="172"/>
      <c r="C243" s="1555" t="s">
        <v>306</v>
      </c>
      <c r="D243" s="1555"/>
      <c r="E243" s="1555"/>
      <c r="F243" s="1555"/>
      <c r="G243" s="1555"/>
      <c r="H243" s="1555"/>
      <c r="I243" s="1555"/>
      <c r="J243" s="1555"/>
      <c r="K243" s="1555"/>
      <c r="L243" s="1555"/>
      <c r="M243" s="1555"/>
      <c r="N243" s="1555"/>
      <c r="O243" s="1555"/>
      <c r="P243" s="1555"/>
      <c r="Q243" s="1555"/>
      <c r="R243" s="1556"/>
      <c r="S243" s="1552"/>
      <c r="T243" s="1553"/>
      <c r="U243" s="1552"/>
      <c r="V243" s="1553"/>
      <c r="W243" s="1552"/>
      <c r="X243" s="1553"/>
      <c r="Y243" s="1552"/>
      <c r="Z243" s="1553"/>
      <c r="AA243" s="1552"/>
      <c r="AB243" s="1553"/>
      <c r="AC243" s="1552"/>
      <c r="AD243" s="1553"/>
      <c r="AE243" s="1552"/>
      <c r="AF243" s="1553"/>
      <c r="AG243" s="1552"/>
      <c r="AH243" s="1553"/>
      <c r="AI243" s="175"/>
      <c r="AJ243" s="175"/>
      <c r="AK243" s="175"/>
      <c r="AL243" s="175"/>
      <c r="AM243" s="175"/>
      <c r="AN243" s="175"/>
      <c r="AO243" s="175"/>
      <c r="AP243" s="175"/>
      <c r="AQ243" s="155"/>
      <c r="AR243" s="1630" t="s">
        <v>307</v>
      </c>
      <c r="AS243" s="1631"/>
      <c r="AT243" s="1631"/>
      <c r="AU243" s="1631"/>
      <c r="AV243" s="1631"/>
      <c r="AW243" s="1631"/>
      <c r="AX243" s="1631"/>
      <c r="AY243" s="1631"/>
      <c r="AZ243" s="1631"/>
      <c r="BA243" s="1631"/>
      <c r="BB243" s="1631"/>
      <c r="BC243" s="1631"/>
      <c r="BD243" s="1631"/>
      <c r="BE243" s="1631"/>
      <c r="BF243" s="1631"/>
      <c r="BG243" s="1631"/>
      <c r="BH243" s="1631"/>
      <c r="BI243" s="1631"/>
      <c r="BJ243" s="1631"/>
      <c r="BK243" s="1631"/>
      <c r="BL243" s="1631"/>
      <c r="BM243" s="1631"/>
      <c r="BN243" s="1631"/>
      <c r="BO243" s="1631"/>
      <c r="BP243" s="1631"/>
      <c r="BQ243" s="1631"/>
      <c r="BR243" s="1631"/>
      <c r="BS243" s="1631"/>
      <c r="BT243" s="1632"/>
      <c r="BU243" s="161"/>
      <c r="BV243" s="155"/>
    </row>
    <row r="244" spans="2:74" ht="12.75" customHeight="1" x14ac:dyDescent="0.2">
      <c r="B244" s="172"/>
      <c r="C244" s="191"/>
      <c r="D244" s="191"/>
      <c r="E244" s="191"/>
      <c r="F244" s="191"/>
      <c r="G244" s="191"/>
      <c r="H244" s="191"/>
      <c r="I244" s="191"/>
      <c r="J244" s="191"/>
      <c r="K244" s="191"/>
      <c r="L244" s="191"/>
      <c r="M244" s="191"/>
      <c r="N244" s="191"/>
      <c r="O244" s="191"/>
      <c r="P244" s="191"/>
      <c r="Q244" s="191"/>
      <c r="R244" s="191"/>
      <c r="S244" s="155"/>
      <c r="T244" s="154"/>
      <c r="U244" s="154"/>
      <c r="V244" s="154"/>
      <c r="W244" s="154"/>
      <c r="X244" s="154"/>
      <c r="Y244" s="154"/>
      <c r="Z244" s="154"/>
      <c r="AA244" s="154"/>
      <c r="AB244" s="154"/>
      <c r="AC244" s="154"/>
      <c r="AD244" s="154"/>
      <c r="AE244" s="154"/>
      <c r="AF244" s="154"/>
      <c r="AG244" s="154"/>
      <c r="AH244" s="154"/>
      <c r="AI244" s="154"/>
      <c r="AJ244" s="154"/>
      <c r="AK244" s="154"/>
      <c r="AL244" s="154"/>
      <c r="AM244" s="154"/>
      <c r="AN244" s="154"/>
      <c r="AO244" s="154"/>
      <c r="AP244" s="154"/>
      <c r="AQ244" s="155"/>
      <c r="AR244" s="263"/>
      <c r="AS244" s="264"/>
      <c r="AT244" s="264"/>
      <c r="AU244" s="264"/>
      <c r="AV244" s="264"/>
      <c r="AW244" s="264"/>
      <c r="AX244" s="264"/>
      <c r="AY244" s="264"/>
      <c r="AZ244" s="264"/>
      <c r="BA244" s="264"/>
      <c r="BB244" s="264"/>
      <c r="BC244" s="264"/>
      <c r="BD244" s="264"/>
      <c r="BE244" s="264"/>
      <c r="BF244" s="264"/>
      <c r="BG244" s="264"/>
      <c r="BH244" s="264"/>
      <c r="BI244" s="264"/>
      <c r="BJ244" s="264"/>
      <c r="BK244" s="264"/>
      <c r="BL244" s="264"/>
      <c r="BM244" s="264"/>
      <c r="BN244" s="264"/>
      <c r="BO244" s="264"/>
      <c r="BP244" s="264"/>
      <c r="BQ244" s="264"/>
      <c r="BR244" s="264"/>
      <c r="BS244" s="264"/>
      <c r="BT244" s="161"/>
      <c r="BU244" s="161"/>
      <c r="BV244" s="155"/>
    </row>
    <row r="245" spans="2:74" x14ac:dyDescent="0.2">
      <c r="B245" s="172"/>
      <c r="C245" s="1555" t="s">
        <v>308</v>
      </c>
      <c r="D245" s="1555"/>
      <c r="E245" s="1555"/>
      <c r="F245" s="1555"/>
      <c r="G245" s="1555"/>
      <c r="H245" s="1555"/>
      <c r="I245" s="1555"/>
      <c r="J245" s="1555"/>
      <c r="K245" s="1555"/>
      <c r="L245" s="1555"/>
      <c r="M245" s="1555"/>
      <c r="N245" s="1555"/>
      <c r="O245" s="1555"/>
      <c r="P245" s="1555"/>
      <c r="Q245" s="1555"/>
      <c r="R245" s="1555"/>
      <c r="S245" s="1569"/>
      <c r="T245" s="1553"/>
      <c r="U245" s="1569"/>
      <c r="V245" s="1553"/>
      <c r="W245" s="1569"/>
      <c r="X245" s="1553"/>
      <c r="Y245" s="1552"/>
      <c r="Z245" s="1553"/>
      <c r="AA245" s="1552"/>
      <c r="AB245" s="1552"/>
      <c r="AC245" s="1569"/>
      <c r="AD245" s="1553"/>
      <c r="AE245" s="175"/>
      <c r="AF245" s="175"/>
      <c r="AG245" s="175"/>
      <c r="AH245" s="175"/>
      <c r="AI245" s="175"/>
      <c r="AJ245" s="175"/>
      <c r="AK245" s="175"/>
      <c r="AL245" s="175"/>
      <c r="AM245" s="175"/>
      <c r="AN245" s="175"/>
      <c r="AO245" s="175"/>
      <c r="AP245" s="175"/>
      <c r="AQ245" s="155"/>
      <c r="AR245" s="184"/>
      <c r="AS245" s="175"/>
      <c r="AT245" s="175"/>
      <c r="AU245" s="175"/>
      <c r="AV245" s="175"/>
      <c r="AW245" s="154"/>
      <c r="AX245" s="155"/>
      <c r="AY245" s="155"/>
      <c r="AZ245" s="155"/>
      <c r="BA245" s="1561" t="s">
        <v>303</v>
      </c>
      <c r="BB245" s="1561"/>
      <c r="BC245" s="1561"/>
      <c r="BD245" s="1561"/>
      <c r="BE245" s="1561"/>
      <c r="BF245" s="1561"/>
      <c r="BG245" s="1561"/>
      <c r="BH245" s="1561"/>
      <c r="BI245" s="1561"/>
      <c r="BJ245" s="1561"/>
      <c r="BK245" s="1561"/>
      <c r="BL245" s="264"/>
      <c r="BM245" s="264"/>
      <c r="BN245" s="264"/>
      <c r="BO245" s="264"/>
      <c r="BP245" s="264"/>
      <c r="BQ245" s="264"/>
      <c r="BR245" s="264"/>
      <c r="BS245" s="264"/>
      <c r="BT245" s="266"/>
      <c r="BU245" s="161"/>
      <c r="BV245" s="155"/>
    </row>
    <row r="246" spans="2:74" x14ac:dyDescent="0.2">
      <c r="B246" s="172"/>
      <c r="C246" s="191"/>
      <c r="D246" s="191"/>
      <c r="E246" s="191"/>
      <c r="F246" s="191"/>
      <c r="G246" s="191"/>
      <c r="H246" s="191"/>
      <c r="I246" s="191"/>
      <c r="J246" s="191"/>
      <c r="K246" s="191"/>
      <c r="L246" s="191"/>
      <c r="M246" s="191"/>
      <c r="N246" s="191"/>
      <c r="O246" s="191"/>
      <c r="P246" s="191"/>
      <c r="Q246" s="191"/>
      <c r="R246" s="191"/>
      <c r="S246" s="155"/>
      <c r="T246" s="154"/>
      <c r="U246" s="154"/>
      <c r="V246" s="154"/>
      <c r="W246" s="154"/>
      <c r="X246" s="154"/>
      <c r="Y246" s="154"/>
      <c r="Z246" s="154"/>
      <c r="AA246" s="154"/>
      <c r="AB246" s="154"/>
      <c r="AC246" s="154"/>
      <c r="AD246" s="154"/>
      <c r="AE246" s="154"/>
      <c r="AF246" s="154"/>
      <c r="AG246" s="154"/>
      <c r="AH246" s="154"/>
      <c r="AI246" s="154"/>
      <c r="AJ246" s="154"/>
      <c r="AK246" s="154"/>
      <c r="AL246" s="154"/>
      <c r="AM246" s="154"/>
      <c r="AN246" s="154"/>
      <c r="AO246" s="154"/>
      <c r="AP246" s="154"/>
      <c r="AQ246" s="155"/>
      <c r="AR246" s="184"/>
      <c r="AS246" s="177"/>
      <c r="AT246" s="177"/>
      <c r="AU246" s="190"/>
      <c r="AV246" s="190"/>
      <c r="AW246" s="155"/>
      <c r="AX246" s="177"/>
      <c r="AY246" s="177"/>
      <c r="AZ246" s="177"/>
      <c r="BA246" s="177"/>
      <c r="BB246" s="267"/>
      <c r="BC246" s="267"/>
      <c r="BD246" s="267"/>
      <c r="BE246" s="267"/>
      <c r="BF246" s="264"/>
      <c r="BG246" s="267"/>
      <c r="BH246" s="267"/>
      <c r="BI246" s="177"/>
      <c r="BJ246" s="177"/>
      <c r="BK246" s="267"/>
      <c r="BL246" s="267"/>
      <c r="BM246" s="267"/>
      <c r="BN246" s="267"/>
      <c r="BO246" s="264"/>
      <c r="BP246" s="267"/>
      <c r="BQ246" s="267"/>
      <c r="BR246" s="267"/>
      <c r="BS246" s="267"/>
      <c r="BT246" s="266"/>
      <c r="BU246" s="161"/>
      <c r="BV246" s="155"/>
    </row>
    <row r="247" spans="2:74" x14ac:dyDescent="0.2">
      <c r="B247" s="172"/>
      <c r="C247" s="1555" t="s">
        <v>309</v>
      </c>
      <c r="D247" s="1555"/>
      <c r="E247" s="1555"/>
      <c r="F247" s="1555"/>
      <c r="G247" s="1555"/>
      <c r="H247" s="1555"/>
      <c r="I247" s="1555"/>
      <c r="J247" s="1555"/>
      <c r="K247" s="1555"/>
      <c r="L247" s="1555"/>
      <c r="M247" s="1555"/>
      <c r="N247" s="1555"/>
      <c r="O247" s="1555"/>
      <c r="P247" s="1555"/>
      <c r="Q247" s="1555"/>
      <c r="R247" s="1555"/>
      <c r="S247" s="1569"/>
      <c r="T247" s="1553"/>
      <c r="U247" s="1569"/>
      <c r="V247" s="1553"/>
      <c r="W247" s="1569"/>
      <c r="X247" s="1553"/>
      <c r="Y247" s="1552"/>
      <c r="Z247" s="1553"/>
      <c r="AA247" s="1552"/>
      <c r="AB247" s="1552"/>
      <c r="AC247" s="1569"/>
      <c r="AD247" s="1553"/>
      <c r="AE247" s="175"/>
      <c r="AF247" s="175"/>
      <c r="AG247" s="175"/>
      <c r="AH247" s="175"/>
      <c r="AI247" s="175"/>
      <c r="AJ247" s="175"/>
      <c r="AK247" s="175"/>
      <c r="AL247" s="175"/>
      <c r="AM247" s="175"/>
      <c r="AN247" s="175"/>
      <c r="AO247" s="175"/>
      <c r="AP247" s="175"/>
      <c r="AQ247" s="155"/>
      <c r="AR247" s="269"/>
      <c r="AS247" s="87"/>
      <c r="AT247" s="87"/>
      <c r="AU247" s="87"/>
      <c r="AV247" s="87"/>
      <c r="AW247" s="87"/>
      <c r="AX247" s="87"/>
      <c r="AY247" s="87"/>
      <c r="AZ247" s="87"/>
      <c r="BA247" s="87"/>
      <c r="BB247" s="87"/>
      <c r="BC247" s="87"/>
      <c r="BD247" s="87"/>
      <c r="BE247" s="87"/>
      <c r="BF247" s="87"/>
      <c r="BG247" s="87"/>
      <c r="BH247" s="87"/>
      <c r="BI247" s="87"/>
      <c r="BJ247" s="87"/>
      <c r="BK247" s="87"/>
      <c r="BL247" s="87"/>
      <c r="BM247" s="87"/>
      <c r="BN247" s="87"/>
      <c r="BO247" s="87"/>
      <c r="BP247" s="87"/>
      <c r="BQ247" s="87"/>
      <c r="BR247" s="264"/>
      <c r="BS247" s="264"/>
      <c r="BT247" s="266"/>
      <c r="BU247" s="161"/>
      <c r="BV247" s="155"/>
    </row>
    <row r="248" spans="2:74" x14ac:dyDescent="0.2">
      <c r="B248" s="172"/>
      <c r="C248" s="191"/>
      <c r="D248" s="191"/>
      <c r="E248" s="191"/>
      <c r="F248" s="191"/>
      <c r="G248" s="191"/>
      <c r="H248" s="191"/>
      <c r="I248" s="191"/>
      <c r="J248" s="191"/>
      <c r="K248" s="191"/>
      <c r="L248" s="191"/>
      <c r="M248" s="191"/>
      <c r="N248" s="191"/>
      <c r="O248" s="191"/>
      <c r="P248" s="191"/>
      <c r="Q248" s="191"/>
      <c r="R248" s="191"/>
      <c r="S248" s="155"/>
      <c r="T248" s="154"/>
      <c r="U248" s="154"/>
      <c r="V248" s="154"/>
      <c r="W248" s="154"/>
      <c r="X248" s="154"/>
      <c r="Y248" s="154"/>
      <c r="Z248" s="154"/>
      <c r="AA248" s="154"/>
      <c r="AB248" s="154"/>
      <c r="AC248" s="154"/>
      <c r="AD248" s="154"/>
      <c r="AE248" s="154"/>
      <c r="AF248" s="154"/>
      <c r="AG248" s="154"/>
      <c r="AH248" s="154"/>
      <c r="AI248" s="154"/>
      <c r="AJ248" s="154"/>
      <c r="AK248" s="154"/>
      <c r="AL248" s="154"/>
      <c r="AM248" s="154"/>
      <c r="AN248" s="154"/>
      <c r="AO248" s="154"/>
      <c r="AP248" s="154"/>
      <c r="AQ248" s="155"/>
      <c r="AR248" s="269"/>
      <c r="AS248" s="275"/>
      <c r="AT248" s="275"/>
      <c r="AU248" s="275"/>
      <c r="AV248" s="275"/>
      <c r="AW248" s="275"/>
      <c r="AX248" s="275"/>
      <c r="AY248" s="154"/>
      <c r="AZ248" s="154"/>
      <c r="BA248" s="154"/>
      <c r="BB248" s="154"/>
      <c r="BC248" s="154"/>
      <c r="BD248" s="154"/>
      <c r="BE248" s="154"/>
      <c r="BF248" s="154"/>
      <c r="BG248" s="154"/>
      <c r="BH248" s="154"/>
      <c r="BI248" s="154"/>
      <c r="BJ248" s="264"/>
      <c r="BK248" s="264"/>
      <c r="BL248" s="264"/>
      <c r="BM248" s="264"/>
      <c r="BN248" s="264"/>
      <c r="BO248" s="264"/>
      <c r="BP248" s="264"/>
      <c r="BQ248" s="264"/>
      <c r="BR248" s="264"/>
      <c r="BS248" s="264"/>
      <c r="BT248" s="266"/>
      <c r="BU248" s="161"/>
      <c r="BV248" s="155"/>
    </row>
    <row r="249" spans="2:74" x14ac:dyDescent="0.2">
      <c r="B249" s="172"/>
      <c r="C249" s="1555" t="s">
        <v>310</v>
      </c>
      <c r="D249" s="1555"/>
      <c r="E249" s="1555"/>
      <c r="F249" s="1555"/>
      <c r="G249" s="1555"/>
      <c r="H249" s="1555"/>
      <c r="I249" s="1555"/>
      <c r="J249" s="1555"/>
      <c r="K249" s="1555"/>
      <c r="L249" s="1555"/>
      <c r="M249" s="1555"/>
      <c r="N249" s="1555"/>
      <c r="O249" s="1555"/>
      <c r="P249" s="1555"/>
      <c r="Q249" s="1555"/>
      <c r="R249" s="1555"/>
      <c r="S249" s="1569"/>
      <c r="T249" s="1553"/>
      <c r="U249" s="197"/>
      <c r="V249" s="197"/>
      <c r="W249" s="197"/>
      <c r="X249" s="197"/>
      <c r="Y249" s="197"/>
      <c r="Z249" s="197"/>
      <c r="AA249" s="197"/>
      <c r="AB249" s="197"/>
      <c r="AC249" s="197"/>
      <c r="AD249" s="197"/>
      <c r="AE249" s="197"/>
      <c r="AF249" s="197"/>
      <c r="AG249" s="197"/>
      <c r="AH249" s="197"/>
      <c r="AI249" s="154"/>
      <c r="AJ249" s="154"/>
      <c r="AK249" s="154"/>
      <c r="AL249" s="154"/>
      <c r="AM249" s="154"/>
      <c r="AN249" s="154"/>
      <c r="AO249" s="154"/>
      <c r="AP249" s="154"/>
      <c r="AQ249" s="155"/>
      <c r="AR249" s="172"/>
      <c r="AS249" s="154"/>
      <c r="AT249" s="154"/>
      <c r="AU249" s="154"/>
      <c r="AV249" s="154"/>
      <c r="AW249" s="154"/>
      <c r="AX249" s="154"/>
      <c r="AY249" s="154"/>
      <c r="AZ249" s="154"/>
      <c r="BA249" s="154"/>
      <c r="BB249" s="154"/>
      <c r="BC249" s="154"/>
      <c r="BD249" s="154"/>
      <c r="BE249" s="154"/>
      <c r="BF249" s="154"/>
      <c r="BG249" s="154"/>
      <c r="BH249" s="154"/>
      <c r="BI249" s="154"/>
      <c r="BJ249" s="154"/>
      <c r="BK249" s="154"/>
      <c r="BL249" s="154"/>
      <c r="BM249" s="154"/>
      <c r="BN249" s="154"/>
      <c r="BO249" s="154"/>
      <c r="BP249" s="154"/>
      <c r="BQ249" s="154"/>
      <c r="BR249" s="154"/>
      <c r="BS249" s="154"/>
      <c r="BT249" s="161"/>
      <c r="BU249" s="161"/>
      <c r="BV249" s="155"/>
    </row>
    <row r="250" spans="2:74" x14ac:dyDescent="0.2">
      <c r="B250" s="172"/>
      <c r="C250" s="191"/>
      <c r="D250" s="191"/>
      <c r="E250" s="191"/>
      <c r="F250" s="191"/>
      <c r="G250" s="191"/>
      <c r="H250" s="191"/>
      <c r="I250" s="191"/>
      <c r="J250" s="191"/>
      <c r="K250" s="191"/>
      <c r="L250" s="191"/>
      <c r="M250" s="191"/>
      <c r="N250" s="191"/>
      <c r="O250" s="191"/>
      <c r="P250" s="191"/>
      <c r="Q250" s="191"/>
      <c r="R250" s="191"/>
      <c r="S250" s="155"/>
      <c r="T250" s="154"/>
      <c r="U250" s="154"/>
      <c r="V250" s="154"/>
      <c r="W250" s="154"/>
      <c r="X250" s="154"/>
      <c r="Y250" s="154"/>
      <c r="Z250" s="154"/>
      <c r="AA250" s="154"/>
      <c r="AB250" s="154"/>
      <c r="AC250" s="154"/>
      <c r="AD250" s="154"/>
      <c r="AE250" s="154"/>
      <c r="AF250" s="154"/>
      <c r="AG250" s="154"/>
      <c r="AH250" s="154"/>
      <c r="AI250" s="154"/>
      <c r="AJ250" s="154"/>
      <c r="AK250" s="154"/>
      <c r="AL250" s="154"/>
      <c r="AM250" s="154"/>
      <c r="AN250" s="154"/>
      <c r="AO250" s="154"/>
      <c r="AP250" s="154"/>
      <c r="AQ250" s="154"/>
      <c r="AR250" s="276"/>
      <c r="AS250" s="253"/>
      <c r="AT250" s="253"/>
      <c r="AU250" s="253"/>
      <c r="AV250" s="253"/>
      <c r="AW250" s="253"/>
      <c r="AX250" s="253"/>
      <c r="AY250" s="253"/>
      <c r="AZ250" s="253"/>
      <c r="BA250" s="253"/>
      <c r="BB250" s="253"/>
      <c r="BC250" s="253"/>
      <c r="BD250" s="277"/>
      <c r="BE250" s="277"/>
      <c r="BF250" s="277"/>
      <c r="BG250" s="277"/>
      <c r="BH250" s="277"/>
      <c r="BI250" s="277"/>
      <c r="BJ250" s="277"/>
      <c r="BK250" s="277"/>
      <c r="BL250" s="277"/>
      <c r="BM250" s="277"/>
      <c r="BN250" s="277"/>
      <c r="BO250" s="277"/>
      <c r="BP250" s="277"/>
      <c r="BQ250" s="277"/>
      <c r="BR250" s="277"/>
      <c r="BS250" s="277"/>
      <c r="BT250" s="169"/>
      <c r="BU250" s="161"/>
      <c r="BV250" s="155"/>
    </row>
    <row r="251" spans="2:74" x14ac:dyDescent="0.2">
      <c r="B251" s="172"/>
      <c r="C251" s="1555" t="s">
        <v>311</v>
      </c>
      <c r="D251" s="1555"/>
      <c r="E251" s="1555"/>
      <c r="F251" s="1555"/>
      <c r="G251" s="1555"/>
      <c r="H251" s="1555"/>
      <c r="I251" s="1555"/>
      <c r="J251" s="1555"/>
      <c r="K251" s="1555"/>
      <c r="L251" s="1555"/>
      <c r="M251" s="1555"/>
      <c r="N251" s="1555"/>
      <c r="O251" s="1555"/>
      <c r="P251" s="1555"/>
      <c r="Q251" s="1555"/>
      <c r="R251" s="1556"/>
      <c r="S251" s="1552"/>
      <c r="T251" s="1553"/>
      <c r="U251" s="1552"/>
      <c r="V251" s="1553"/>
      <c r="W251" s="1552"/>
      <c r="X251" s="1553"/>
      <c r="Y251" s="1552"/>
      <c r="Z251" s="1553"/>
      <c r="AA251" s="1552"/>
      <c r="AB251" s="1553"/>
      <c r="AC251" s="1552"/>
      <c r="AD251" s="1553"/>
      <c r="AE251" s="1552"/>
      <c r="AF251" s="1553"/>
      <c r="AG251" s="1552"/>
      <c r="AH251" s="1553"/>
      <c r="AI251" s="1550"/>
      <c r="AJ251" s="1551"/>
      <c r="AK251" s="1550"/>
      <c r="AL251" s="1551"/>
      <c r="AM251" s="1550"/>
      <c r="AN251" s="1568"/>
      <c r="AO251" s="1550"/>
      <c r="AP251" s="1568"/>
      <c r="AQ251" s="175"/>
      <c r="AR251" s="175"/>
      <c r="AS251" s="175"/>
      <c r="AT251" s="152"/>
      <c r="AU251" s="152"/>
      <c r="AV251" s="152"/>
      <c r="AW251" s="152"/>
      <c r="AX251" s="152"/>
      <c r="AY251" s="152"/>
      <c r="AZ251" s="278"/>
      <c r="BA251" s="278"/>
      <c r="BB251" s="278"/>
      <c r="BC251" s="278"/>
      <c r="BD251" s="278"/>
      <c r="BE251" s="278"/>
      <c r="BF251" s="278"/>
      <c r="BG251" s="278"/>
      <c r="BH251" s="278"/>
      <c r="BI251" s="278"/>
      <c r="BJ251" s="278"/>
      <c r="BK251" s="264"/>
      <c r="BL251" s="264"/>
      <c r="BM251" s="264"/>
      <c r="BN251" s="264"/>
      <c r="BO251" s="264"/>
      <c r="BP251" s="264"/>
      <c r="BQ251" s="264"/>
      <c r="BR251" s="264"/>
      <c r="BS251" s="264"/>
      <c r="BT251" s="155"/>
      <c r="BU251" s="161"/>
      <c r="BV251" s="155"/>
    </row>
    <row r="252" spans="2:74" x14ac:dyDescent="0.2">
      <c r="B252" s="172"/>
      <c r="C252" s="191"/>
      <c r="D252" s="191"/>
      <c r="E252" s="191"/>
      <c r="F252" s="191"/>
      <c r="G252" s="191"/>
      <c r="H252" s="191"/>
      <c r="I252" s="191"/>
      <c r="J252" s="191"/>
      <c r="K252" s="191"/>
      <c r="L252" s="191"/>
      <c r="M252" s="279"/>
      <c r="N252" s="191"/>
      <c r="O252" s="191"/>
      <c r="P252" s="191"/>
      <c r="Q252" s="191"/>
      <c r="R252" s="191"/>
      <c r="S252" s="155"/>
      <c r="T252" s="154"/>
      <c r="U252" s="154"/>
      <c r="V252" s="154"/>
      <c r="W252" s="154"/>
      <c r="X252" s="154"/>
      <c r="Y252" s="154"/>
      <c r="Z252" s="154"/>
      <c r="AA252" s="154"/>
      <c r="AB252" s="154"/>
      <c r="AC252" s="154"/>
      <c r="AD252" s="154"/>
      <c r="AE252" s="154"/>
      <c r="AF252" s="154"/>
      <c r="AG252" s="154"/>
      <c r="AH252" s="154"/>
      <c r="AI252" s="154"/>
      <c r="AJ252" s="154"/>
      <c r="AK252" s="154"/>
      <c r="AL252" s="154"/>
      <c r="AM252" s="154"/>
      <c r="AN252" s="154"/>
      <c r="AO252" s="216"/>
      <c r="AP252" s="216"/>
      <c r="AQ252" s="175"/>
      <c r="AR252" s="1226" t="s">
        <v>296</v>
      </c>
      <c r="AS252" s="1227"/>
      <c r="AT252" s="1227"/>
      <c r="AU252" s="1227"/>
      <c r="AV252" s="1227"/>
      <c r="AW252" s="1227"/>
      <c r="AX252" s="1227"/>
      <c r="AY252" s="1227"/>
      <c r="AZ252" s="1227"/>
      <c r="BA252" s="1227"/>
      <c r="BB252" s="1227"/>
      <c r="BC252" s="1227"/>
      <c r="BD252" s="1227"/>
      <c r="BE252" s="1227"/>
      <c r="BF252" s="1227"/>
      <c r="BG252" s="1227"/>
      <c r="BH252" s="1227"/>
      <c r="BI252" s="1227"/>
      <c r="BJ252" s="1227"/>
      <c r="BK252" s="1227"/>
      <c r="BL252" s="1227"/>
      <c r="BM252" s="1227"/>
      <c r="BN252" s="1227"/>
      <c r="BO252" s="1227"/>
      <c r="BP252" s="1227"/>
      <c r="BQ252" s="1227"/>
      <c r="BR252" s="1227"/>
      <c r="BS252" s="1227"/>
      <c r="BT252" s="1228"/>
      <c r="BU252" s="161"/>
      <c r="BV252" s="155"/>
    </row>
    <row r="253" spans="2:74" x14ac:dyDescent="0.2">
      <c r="B253" s="172"/>
      <c r="C253" s="1555" t="s">
        <v>312</v>
      </c>
      <c r="D253" s="1555"/>
      <c r="E253" s="1555"/>
      <c r="F253" s="1555"/>
      <c r="G253" s="1555"/>
      <c r="H253" s="1555"/>
      <c r="I253" s="1555"/>
      <c r="J253" s="1555"/>
      <c r="K253" s="1555"/>
      <c r="L253" s="1555"/>
      <c r="M253" s="1555"/>
      <c r="N253" s="1555"/>
      <c r="O253" s="1555"/>
      <c r="P253" s="1555"/>
      <c r="Q253" s="1555"/>
      <c r="R253" s="1556"/>
      <c r="S253" s="1552"/>
      <c r="T253" s="1553"/>
      <c r="U253" s="1552"/>
      <c r="V253" s="1553"/>
      <c r="W253" s="1552"/>
      <c r="X253" s="1553"/>
      <c r="Y253" s="1552"/>
      <c r="Z253" s="1553"/>
      <c r="AA253" s="1552"/>
      <c r="AB253" s="1553"/>
      <c r="AC253" s="1552"/>
      <c r="AD253" s="1553"/>
      <c r="AE253" s="1552"/>
      <c r="AF253" s="1553"/>
      <c r="AG253" s="1552"/>
      <c r="AH253" s="1553"/>
      <c r="AI253" s="1550"/>
      <c r="AJ253" s="1551"/>
      <c r="AK253" s="1550"/>
      <c r="AL253" s="1551"/>
      <c r="AM253" s="1550"/>
      <c r="AN253" s="1568"/>
      <c r="AO253" s="1569"/>
      <c r="AP253" s="1553"/>
      <c r="AQ253" s="175"/>
      <c r="AR253" s="1239"/>
      <c r="AS253" s="1237"/>
      <c r="AT253" s="1237"/>
      <c r="AU253" s="1237"/>
      <c r="AV253" s="1237"/>
      <c r="AW253" s="1237"/>
      <c r="AX253" s="1237"/>
      <c r="AY253" s="1237"/>
      <c r="AZ253" s="1237"/>
      <c r="BA253" s="1237"/>
      <c r="BB253" s="1237"/>
      <c r="BC253" s="1237"/>
      <c r="BD253" s="1237"/>
      <c r="BE253" s="1237"/>
      <c r="BF253" s="1237"/>
      <c r="BG253" s="1237"/>
      <c r="BH253" s="1237"/>
      <c r="BI253" s="1237"/>
      <c r="BJ253" s="1237"/>
      <c r="BK253" s="1237"/>
      <c r="BL253" s="1237"/>
      <c r="BM253" s="1237"/>
      <c r="BN253" s="1237"/>
      <c r="BO253" s="1237"/>
      <c r="BP253" s="1237"/>
      <c r="BQ253" s="1237"/>
      <c r="BR253" s="1237"/>
      <c r="BS253" s="1237"/>
      <c r="BT253" s="1238"/>
      <c r="BU253" s="161"/>
      <c r="BV253" s="155"/>
    </row>
    <row r="254" spans="2:74" ht="12.75" customHeight="1" x14ac:dyDescent="0.2">
      <c r="B254" s="172"/>
      <c r="C254" s="191"/>
      <c r="D254" s="191"/>
      <c r="E254" s="191"/>
      <c r="F254" s="191"/>
      <c r="G254" s="191"/>
      <c r="H254" s="191"/>
      <c r="I254" s="191"/>
      <c r="J254" s="191"/>
      <c r="K254" s="191"/>
      <c r="L254" s="191"/>
      <c r="M254" s="191"/>
      <c r="N254" s="191"/>
      <c r="O254" s="191"/>
      <c r="P254" s="191"/>
      <c r="Q254" s="191"/>
      <c r="R254" s="191"/>
      <c r="S254" s="155"/>
      <c r="T254" s="154"/>
      <c r="U254" s="154"/>
      <c r="V254" s="154"/>
      <c r="W254" s="154"/>
      <c r="X254" s="154"/>
      <c r="Y254" s="154"/>
      <c r="Z254" s="154"/>
      <c r="AA254" s="154"/>
      <c r="AB254" s="154"/>
      <c r="AC254" s="154"/>
      <c r="AD254" s="154"/>
      <c r="AE254" s="154"/>
      <c r="AF254" s="154"/>
      <c r="AG254" s="154"/>
      <c r="AH254" s="154"/>
      <c r="AI254" s="154"/>
      <c r="AJ254" s="154"/>
      <c r="AK254" s="154"/>
      <c r="AL254" s="154"/>
      <c r="AM254" s="154"/>
      <c r="AN254" s="154"/>
      <c r="AO254" s="154"/>
      <c r="AP254" s="154"/>
      <c r="AQ254" s="175"/>
      <c r="AR254" s="260"/>
      <c r="AS254" s="261"/>
      <c r="AT254" s="261"/>
      <c r="AU254" s="261"/>
      <c r="AV254" s="261"/>
      <c r="AW254" s="261"/>
      <c r="AX254" s="261"/>
      <c r="AY254" s="261"/>
      <c r="AZ254" s="261"/>
      <c r="BA254" s="261"/>
      <c r="BB254" s="261"/>
      <c r="BC254" s="261"/>
      <c r="BD254" s="261"/>
      <c r="BE254" s="261"/>
      <c r="BF254" s="261"/>
      <c r="BG254" s="261"/>
      <c r="BH254" s="261"/>
      <c r="BI254" s="261"/>
      <c r="BJ254" s="261"/>
      <c r="BK254" s="261"/>
      <c r="BL254" s="261"/>
      <c r="BM254" s="261"/>
      <c r="BN254" s="261"/>
      <c r="BO254" s="261"/>
      <c r="BP254" s="261"/>
      <c r="BQ254" s="261"/>
      <c r="BR254" s="261"/>
      <c r="BS254" s="261"/>
      <c r="BT254" s="262"/>
      <c r="BU254" s="161"/>
      <c r="BV254" s="155"/>
    </row>
    <row r="255" spans="2:74" ht="12.75" customHeight="1" x14ac:dyDescent="0.2">
      <c r="B255" s="172"/>
      <c r="C255" s="1555" t="s">
        <v>313</v>
      </c>
      <c r="D255" s="1555"/>
      <c r="E255" s="1555"/>
      <c r="F255" s="1555"/>
      <c r="G255" s="1555"/>
      <c r="H255" s="1555"/>
      <c r="I255" s="1555"/>
      <c r="J255" s="1555"/>
      <c r="K255" s="1555"/>
      <c r="L255" s="1555"/>
      <c r="M255" s="1555"/>
      <c r="N255" s="1555"/>
      <c r="O255" s="1555"/>
      <c r="P255" s="1555"/>
      <c r="Q255" s="1555"/>
      <c r="R255" s="1556"/>
      <c r="S255" s="1552"/>
      <c r="T255" s="1553"/>
      <c r="U255" s="1552"/>
      <c r="V255" s="1553"/>
      <c r="W255" s="1552"/>
      <c r="X255" s="1553"/>
      <c r="Y255" s="1552"/>
      <c r="Z255" s="1553"/>
      <c r="AA255" s="1552"/>
      <c r="AB255" s="1553"/>
      <c r="AC255" s="1552"/>
      <c r="AD255" s="1553"/>
      <c r="AE255" s="1552"/>
      <c r="AF255" s="1553"/>
      <c r="AG255" s="1552"/>
      <c r="AH255" s="1553"/>
      <c r="AI255" s="1550"/>
      <c r="AJ255" s="1551"/>
      <c r="AK255" s="1550"/>
      <c r="AL255" s="1551"/>
      <c r="AM255" s="1550"/>
      <c r="AN255" s="1568"/>
      <c r="AO255" s="1566"/>
      <c r="AP255" s="1567"/>
      <c r="AQ255" s="215"/>
      <c r="AR255" s="1562" t="s">
        <v>314</v>
      </c>
      <c r="AS255" s="1563"/>
      <c r="AT255" s="1563"/>
      <c r="AU255" s="1563"/>
      <c r="AV255" s="1563"/>
      <c r="AW255" s="1563"/>
      <c r="AX255" s="1563"/>
      <c r="AY255" s="1563"/>
      <c r="AZ255" s="1563"/>
      <c r="BA255" s="1564"/>
      <c r="BB255" s="1565"/>
      <c r="BC255" s="1560"/>
      <c r="BD255" s="1559"/>
      <c r="BE255" s="1560"/>
      <c r="BF255" s="1559"/>
      <c r="BG255" s="1560"/>
      <c r="BH255" s="1559"/>
      <c r="BI255" s="1560"/>
      <c r="BJ255" s="1559"/>
      <c r="BK255" s="1560"/>
      <c r="BL255" s="1559"/>
      <c r="BM255" s="1560"/>
      <c r="BN255" s="1559"/>
      <c r="BO255" s="1560"/>
      <c r="BP255" s="1559"/>
      <c r="BQ255" s="1560"/>
      <c r="BR255" s="264"/>
      <c r="BS255" s="264"/>
      <c r="BT255" s="161"/>
      <c r="BU255" s="161"/>
      <c r="BV255" s="155"/>
    </row>
    <row r="256" spans="2:74" x14ac:dyDescent="0.2">
      <c r="B256" s="172"/>
      <c r="C256" s="191"/>
      <c r="D256" s="191"/>
      <c r="E256" s="191"/>
      <c r="F256" s="191"/>
      <c r="G256" s="191"/>
      <c r="H256" s="191"/>
      <c r="I256" s="191"/>
      <c r="J256" s="191"/>
      <c r="K256" s="191"/>
      <c r="L256" s="191"/>
      <c r="M256" s="191"/>
      <c r="N256" s="191"/>
      <c r="O256" s="191"/>
      <c r="P256" s="191"/>
      <c r="Q256" s="191"/>
      <c r="R256" s="191"/>
      <c r="S256" s="155"/>
      <c r="T256" s="154"/>
      <c r="U256" s="154"/>
      <c r="V256" s="154"/>
      <c r="W256" s="154"/>
      <c r="X256" s="154"/>
      <c r="Y256" s="154"/>
      <c r="Z256" s="154"/>
      <c r="AA256" s="154"/>
      <c r="AB256" s="154"/>
      <c r="AC256" s="154"/>
      <c r="AD256" s="154"/>
      <c r="AE256" s="154"/>
      <c r="AF256" s="154"/>
      <c r="AG256" s="154"/>
      <c r="AH256" s="154"/>
      <c r="AI256" s="154"/>
      <c r="AJ256" s="154"/>
      <c r="AK256" s="154"/>
      <c r="AL256" s="154"/>
      <c r="AM256" s="154"/>
      <c r="AN256" s="154"/>
      <c r="AO256" s="216"/>
      <c r="AP256" s="216"/>
      <c r="AQ256" s="154"/>
      <c r="AR256" s="184"/>
      <c r="AS256" s="175"/>
      <c r="AT256" s="175"/>
      <c r="AU256" s="175"/>
      <c r="AV256" s="175"/>
      <c r="AW256" s="154"/>
      <c r="AX256" s="154"/>
      <c r="AY256" s="154"/>
      <c r="AZ256" s="154"/>
      <c r="BA256" s="1561" t="s">
        <v>315</v>
      </c>
      <c r="BB256" s="1561"/>
      <c r="BC256" s="1561"/>
      <c r="BD256" s="1561"/>
      <c r="BE256" s="1561"/>
      <c r="BF256" s="1561"/>
      <c r="BG256" s="1561"/>
      <c r="BH256" s="1561"/>
      <c r="BI256" s="1561"/>
      <c r="BJ256" s="1561"/>
      <c r="BK256" s="1561"/>
      <c r="BL256" s="264"/>
      <c r="BM256" s="264"/>
      <c r="BN256" s="264"/>
      <c r="BO256" s="264"/>
      <c r="BP256" s="264"/>
      <c r="BQ256" s="264"/>
      <c r="BR256" s="264"/>
      <c r="BS256" s="264"/>
      <c r="BT256" s="266"/>
      <c r="BU256" s="161"/>
      <c r="BV256" s="155"/>
    </row>
    <row r="257" spans="2:74" x14ac:dyDescent="0.2">
      <c r="B257" s="172"/>
      <c r="C257" s="1555" t="s">
        <v>316</v>
      </c>
      <c r="D257" s="1555"/>
      <c r="E257" s="1555"/>
      <c r="F257" s="1555"/>
      <c r="G257" s="1555"/>
      <c r="H257" s="1555"/>
      <c r="I257" s="1555"/>
      <c r="J257" s="1555"/>
      <c r="K257" s="1555"/>
      <c r="L257" s="1555"/>
      <c r="M257" s="1555"/>
      <c r="N257" s="1555"/>
      <c r="O257" s="1555"/>
      <c r="P257" s="1555"/>
      <c r="Q257" s="1555"/>
      <c r="R257" s="1556"/>
      <c r="S257" s="1552"/>
      <c r="T257" s="1553"/>
      <c r="U257" s="1552"/>
      <c r="V257" s="1553"/>
      <c r="W257" s="1552"/>
      <c r="X257" s="1553"/>
      <c r="Y257" s="1552"/>
      <c r="Z257" s="1553"/>
      <c r="AA257" s="1552"/>
      <c r="AB257" s="1553"/>
      <c r="AC257" s="1552"/>
      <c r="AD257" s="1553"/>
      <c r="AE257" s="1552"/>
      <c r="AF257" s="1553"/>
      <c r="AG257" s="1552"/>
      <c r="AH257" s="1553"/>
      <c r="AI257" s="1550"/>
      <c r="AJ257" s="1551"/>
      <c r="AK257" s="1550"/>
      <c r="AL257" s="1551"/>
      <c r="AM257" s="1550"/>
      <c r="AN257" s="1568"/>
      <c r="AO257" s="1566"/>
      <c r="AP257" s="1567"/>
      <c r="AQ257" s="215"/>
      <c r="AR257" s="184"/>
      <c r="AS257" s="177"/>
      <c r="AT257" s="177"/>
      <c r="AU257" s="177"/>
      <c r="AV257" s="177"/>
      <c r="AW257" s="154"/>
      <c r="AX257" s="177"/>
      <c r="AY257" s="177"/>
      <c r="AZ257" s="177"/>
      <c r="BA257" s="177"/>
      <c r="BB257" s="267"/>
      <c r="BC257" s="267"/>
      <c r="BD257" s="267"/>
      <c r="BE257" s="267"/>
      <c r="BF257" s="264"/>
      <c r="BG257" s="267"/>
      <c r="BH257" s="267"/>
      <c r="BI257" s="177"/>
      <c r="BJ257" s="177"/>
      <c r="BK257" s="267"/>
      <c r="BL257" s="267"/>
      <c r="BM257" s="267"/>
      <c r="BN257" s="267"/>
      <c r="BO257" s="264"/>
      <c r="BP257" s="267"/>
      <c r="BQ257" s="267"/>
      <c r="BR257" s="267"/>
      <c r="BS257" s="267"/>
      <c r="BT257" s="266"/>
      <c r="BU257" s="161"/>
      <c r="BV257" s="155"/>
    </row>
    <row r="258" spans="2:74" x14ac:dyDescent="0.2">
      <c r="B258" s="172"/>
      <c r="C258" s="191"/>
      <c r="D258" s="191"/>
      <c r="E258" s="191"/>
      <c r="F258" s="191"/>
      <c r="G258" s="191"/>
      <c r="H258" s="191"/>
      <c r="I258" s="191"/>
      <c r="J258" s="191"/>
      <c r="K258" s="191"/>
      <c r="L258" s="191"/>
      <c r="M258" s="280"/>
      <c r="N258" s="280"/>
      <c r="O258" s="280"/>
      <c r="P258" s="280"/>
      <c r="Q258" s="280"/>
      <c r="R258" s="280"/>
      <c r="S258" s="155"/>
      <c r="T258" s="173"/>
      <c r="U258" s="173"/>
      <c r="V258" s="173"/>
      <c r="W258" s="173"/>
      <c r="X258" s="173"/>
      <c r="Y258" s="173"/>
      <c r="Z258" s="173"/>
      <c r="AA258" s="173"/>
      <c r="AB258" s="173"/>
      <c r="AC258" s="173"/>
      <c r="AD258" s="173"/>
      <c r="AE258" s="173"/>
      <c r="AF258" s="173"/>
      <c r="AG258" s="173"/>
      <c r="AH258" s="173"/>
      <c r="AI258" s="173"/>
      <c r="AJ258" s="173"/>
      <c r="AK258" s="173"/>
      <c r="AL258" s="173"/>
      <c r="AM258" s="173"/>
      <c r="AN258" s="173"/>
      <c r="AO258" s="281"/>
      <c r="AP258" s="281"/>
      <c r="AQ258" s="173"/>
      <c r="AR258" s="269"/>
      <c r="AS258" s="87"/>
      <c r="AT258" s="87"/>
      <c r="AU258" s="87"/>
      <c r="AV258" s="87"/>
      <c r="AW258" s="87"/>
      <c r="AX258" s="87"/>
      <c r="AY258" s="87"/>
      <c r="AZ258" s="87"/>
      <c r="BA258" s="87"/>
      <c r="BB258" s="87"/>
      <c r="BC258" s="87"/>
      <c r="BD258" s="87"/>
      <c r="BE258" s="87"/>
      <c r="BF258" s="87"/>
      <c r="BG258" s="87"/>
      <c r="BH258" s="87"/>
      <c r="BI258" s="87"/>
      <c r="BJ258" s="87"/>
      <c r="BK258" s="87"/>
      <c r="BL258" s="87"/>
      <c r="BM258" s="87"/>
      <c r="BN258" s="87"/>
      <c r="BO258" s="87"/>
      <c r="BP258" s="87"/>
      <c r="BQ258" s="87"/>
      <c r="BR258" s="264"/>
      <c r="BS258" s="264"/>
      <c r="BT258" s="266"/>
      <c r="BU258" s="161"/>
      <c r="BV258" s="155"/>
    </row>
    <row r="259" spans="2:74" x14ac:dyDescent="0.2">
      <c r="B259" s="172"/>
      <c r="C259" s="180"/>
      <c r="D259" s="180"/>
      <c r="E259" s="180"/>
      <c r="F259" s="180"/>
      <c r="G259" s="180"/>
      <c r="H259" s="180"/>
      <c r="I259" s="180"/>
      <c r="J259" s="180"/>
      <c r="K259" s="180"/>
      <c r="L259" s="180"/>
      <c r="M259" s="180"/>
      <c r="N259" s="180"/>
      <c r="O259" s="180"/>
      <c r="P259" s="180"/>
      <c r="Q259" s="180"/>
      <c r="R259" s="180"/>
      <c r="S259" s="175"/>
      <c r="T259" s="175"/>
      <c r="U259" s="175"/>
      <c r="V259" s="175"/>
      <c r="W259" s="175"/>
      <c r="X259" s="175"/>
      <c r="Y259" s="175"/>
      <c r="Z259" s="175"/>
      <c r="AA259" s="175"/>
      <c r="AB259" s="175"/>
      <c r="AC259" s="175"/>
      <c r="AD259" s="175"/>
      <c r="AE259" s="175"/>
      <c r="AF259" s="175"/>
      <c r="AG259" s="175"/>
      <c r="AH259" s="175"/>
      <c r="AI259" s="282"/>
      <c r="AJ259" s="282"/>
      <c r="AK259" s="282"/>
      <c r="AL259" s="282"/>
      <c r="AM259" s="282"/>
      <c r="AN259" s="282"/>
      <c r="AO259" s="154"/>
      <c r="AP259" s="154"/>
      <c r="AQ259" s="154"/>
      <c r="AR259" s="269"/>
      <c r="AS259" s="275"/>
      <c r="AT259" s="275"/>
      <c r="AU259" s="275"/>
      <c r="AV259" s="275"/>
      <c r="AW259" s="275"/>
      <c r="AX259" s="275"/>
      <c r="AY259" s="154"/>
      <c r="AZ259" s="154"/>
      <c r="BA259" s="154"/>
      <c r="BB259" s="154"/>
      <c r="BC259" s="154"/>
      <c r="BD259" s="154"/>
      <c r="BE259" s="154"/>
      <c r="BF259" s="154"/>
      <c r="BG259" s="154"/>
      <c r="BH259" s="154"/>
      <c r="BI259" s="154"/>
      <c r="BJ259" s="264"/>
      <c r="BK259" s="264"/>
      <c r="BL259" s="264"/>
      <c r="BM259" s="264"/>
      <c r="BN259" s="264"/>
      <c r="BO259" s="264"/>
      <c r="BP259" s="264"/>
      <c r="BQ259" s="264"/>
      <c r="BR259" s="264"/>
      <c r="BS259" s="264"/>
      <c r="BT259" s="266"/>
      <c r="BU259" s="161"/>
      <c r="BV259" s="155"/>
    </row>
    <row r="260" spans="2:74" x14ac:dyDescent="0.2">
      <c r="B260" s="172"/>
      <c r="C260" s="154"/>
      <c r="D260" s="154"/>
      <c r="E260" s="154"/>
      <c r="F260" s="154"/>
      <c r="G260" s="154"/>
      <c r="H260" s="154"/>
      <c r="I260" s="154"/>
      <c r="J260" s="154"/>
      <c r="K260" s="154"/>
      <c r="L260" s="154"/>
      <c r="M260" s="154"/>
      <c r="N260" s="154"/>
      <c r="O260" s="154"/>
      <c r="P260" s="154"/>
      <c r="Q260" s="154"/>
      <c r="R260" s="154"/>
      <c r="S260" s="154"/>
      <c r="T260" s="154"/>
      <c r="U260" s="154"/>
      <c r="V260" s="154"/>
      <c r="W260" s="154"/>
      <c r="X260" s="154"/>
      <c r="Y260" s="154"/>
      <c r="Z260" s="154"/>
      <c r="AA260" s="154"/>
      <c r="AB260" s="154"/>
      <c r="AC260" s="154"/>
      <c r="AD260" s="154"/>
      <c r="AE260" s="154"/>
      <c r="AF260" s="154"/>
      <c r="AG260" s="154"/>
      <c r="AH260" s="154"/>
      <c r="AI260" s="154"/>
      <c r="AJ260" s="154"/>
      <c r="AK260" s="154"/>
      <c r="AL260" s="154"/>
      <c r="AM260" s="154"/>
      <c r="AN260" s="154"/>
      <c r="AO260" s="154"/>
      <c r="AP260" s="154"/>
      <c r="AQ260" s="154"/>
      <c r="AR260" s="168"/>
      <c r="AS260" s="159"/>
      <c r="AT260" s="159"/>
      <c r="AU260" s="159"/>
      <c r="AV260" s="159"/>
      <c r="AW260" s="159"/>
      <c r="AX260" s="159"/>
      <c r="AY260" s="159"/>
      <c r="AZ260" s="159"/>
      <c r="BA260" s="159"/>
      <c r="BB260" s="159"/>
      <c r="BC260" s="159"/>
      <c r="BD260" s="159"/>
      <c r="BE260" s="159"/>
      <c r="BF260" s="159"/>
      <c r="BG260" s="159"/>
      <c r="BH260" s="159"/>
      <c r="BI260" s="159"/>
      <c r="BJ260" s="159"/>
      <c r="BK260" s="159"/>
      <c r="BL260" s="159"/>
      <c r="BM260" s="159"/>
      <c r="BN260" s="159"/>
      <c r="BO260" s="159"/>
      <c r="BP260" s="159"/>
      <c r="BQ260" s="159"/>
      <c r="BR260" s="159"/>
      <c r="BS260" s="159"/>
      <c r="BT260" s="169"/>
      <c r="BU260" s="161"/>
      <c r="BV260" s="155"/>
    </row>
    <row r="261" spans="2:74" x14ac:dyDescent="0.2">
      <c r="B261" s="168"/>
      <c r="C261" s="159"/>
      <c r="D261" s="159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  <c r="X261" s="159"/>
      <c r="Y261" s="159"/>
      <c r="Z261" s="159"/>
      <c r="AA261" s="159"/>
      <c r="AB261" s="159"/>
      <c r="AC261" s="159"/>
      <c r="AD261" s="159"/>
      <c r="AE261" s="159"/>
      <c r="AF261" s="159"/>
      <c r="AG261" s="159"/>
      <c r="AH261" s="159"/>
      <c r="AI261" s="159"/>
      <c r="AJ261" s="159"/>
      <c r="AK261" s="159"/>
      <c r="AL261" s="159"/>
      <c r="AM261" s="159"/>
      <c r="AN261" s="159"/>
      <c r="AO261" s="159"/>
      <c r="AP261" s="159"/>
      <c r="AQ261" s="159"/>
      <c r="AR261" s="159"/>
      <c r="AS261" s="159"/>
      <c r="AT261" s="159"/>
      <c r="AU261" s="159"/>
      <c r="AV261" s="159"/>
      <c r="AW261" s="159"/>
      <c r="AX261" s="159"/>
      <c r="AY261" s="159"/>
      <c r="AZ261" s="159"/>
      <c r="BA261" s="159"/>
      <c r="BB261" s="159"/>
      <c r="BC261" s="159"/>
      <c r="BD261" s="159"/>
      <c r="BE261" s="159"/>
      <c r="BF261" s="159"/>
      <c r="BG261" s="159"/>
      <c r="BH261" s="159"/>
      <c r="BI261" s="159"/>
      <c r="BJ261" s="159"/>
      <c r="BK261" s="159"/>
      <c r="BL261" s="159"/>
      <c r="BM261" s="159"/>
      <c r="BN261" s="159"/>
      <c r="BO261" s="159"/>
      <c r="BP261" s="159"/>
      <c r="BQ261" s="159"/>
      <c r="BR261" s="159"/>
      <c r="BS261" s="159"/>
      <c r="BT261" s="159"/>
      <c r="BU261" s="169"/>
      <c r="BV261" s="155"/>
    </row>
    <row r="262" spans="2:74" x14ac:dyDescent="0.2">
      <c r="B262" s="283"/>
      <c r="C262" s="283"/>
      <c r="D262" s="283"/>
      <c r="E262" s="283"/>
      <c r="F262" s="283"/>
      <c r="G262" s="283"/>
      <c r="H262" s="283"/>
      <c r="I262" s="283"/>
      <c r="J262" s="283"/>
      <c r="K262" s="283"/>
      <c r="L262" s="283"/>
      <c r="M262" s="283"/>
      <c r="N262" s="283"/>
      <c r="O262" s="283"/>
      <c r="P262" s="283"/>
      <c r="Q262" s="283"/>
      <c r="R262" s="283"/>
      <c r="S262" s="283"/>
      <c r="T262" s="283"/>
      <c r="U262" s="283"/>
      <c r="V262" s="283"/>
      <c r="W262" s="283"/>
      <c r="X262" s="283"/>
      <c r="Y262" s="283"/>
      <c r="Z262" s="283"/>
      <c r="AA262" s="283"/>
      <c r="AB262" s="283"/>
      <c r="AC262" s="283"/>
      <c r="AD262" s="283"/>
      <c r="AE262" s="283"/>
      <c r="AF262" s="283"/>
      <c r="AG262" s="283"/>
      <c r="AH262" s="283"/>
      <c r="AI262" s="283"/>
      <c r="AJ262" s="283"/>
      <c r="AK262" s="283"/>
      <c r="AL262" s="283"/>
      <c r="AM262" s="283"/>
      <c r="AN262" s="283"/>
      <c r="AO262" s="283"/>
      <c r="AP262" s="283"/>
      <c r="AQ262" s="283"/>
      <c r="AR262" s="283"/>
      <c r="AS262" s="283"/>
      <c r="AT262" s="283"/>
      <c r="AU262" s="283"/>
      <c r="AV262" s="283"/>
      <c r="AW262" s="283"/>
      <c r="AX262" s="283"/>
      <c r="AY262" s="283"/>
      <c r="AZ262" s="283"/>
      <c r="BA262" s="283"/>
      <c r="BB262" s="283"/>
      <c r="BC262" s="283"/>
      <c r="BD262" s="283"/>
      <c r="BE262" s="283"/>
      <c r="BF262" s="283"/>
      <c r="BG262" s="283"/>
      <c r="BH262" s="283"/>
      <c r="BI262" s="283"/>
      <c r="BJ262" s="283"/>
      <c r="BK262" s="283"/>
      <c r="BL262" s="283"/>
      <c r="BM262" s="283"/>
      <c r="BN262" s="283"/>
      <c r="BO262" s="283"/>
      <c r="BP262" s="283"/>
      <c r="BQ262" s="283"/>
      <c r="BR262" s="283"/>
      <c r="BS262" s="283"/>
      <c r="BT262" s="283"/>
      <c r="BU262" s="283"/>
      <c r="BV262" s="155"/>
    </row>
    <row r="263" spans="2:74" ht="11.25" customHeight="1" x14ac:dyDescent="0.2">
      <c r="B263" s="155"/>
      <c r="C263" s="155"/>
      <c r="D263" s="155"/>
      <c r="E263" s="155"/>
      <c r="F263" s="155"/>
      <c r="G263" s="155"/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  <c r="AH263" s="155"/>
      <c r="AI263" s="155"/>
      <c r="AJ263" s="155"/>
      <c r="AK263" s="155"/>
      <c r="AL263" s="155"/>
      <c r="AM263" s="155"/>
      <c r="AN263" s="155"/>
      <c r="AO263" s="155"/>
      <c r="AP263" s="155"/>
      <c r="AQ263" s="155"/>
      <c r="AR263" s="155"/>
      <c r="AS263" s="155"/>
      <c r="AT263" s="155"/>
      <c r="AU263" s="155"/>
      <c r="AV263" s="155"/>
      <c r="AW263" s="155"/>
      <c r="AX263" s="155"/>
      <c r="AY263" s="155"/>
      <c r="AZ263" s="155"/>
      <c r="BA263" s="155"/>
      <c r="BB263" s="155"/>
      <c r="BC263" s="155"/>
      <c r="BD263" s="155"/>
      <c r="BE263" s="155"/>
      <c r="BF263" s="155"/>
      <c r="BG263" s="155"/>
      <c r="BH263" s="155"/>
      <c r="BI263" s="155"/>
      <c r="BJ263" s="155"/>
      <c r="BK263" s="155"/>
      <c r="BL263" s="155"/>
      <c r="BM263" s="155"/>
      <c r="BN263" s="155"/>
      <c r="BO263" s="155"/>
      <c r="BP263" s="155"/>
      <c r="BQ263" s="155"/>
      <c r="BR263" s="155"/>
      <c r="BS263" s="155"/>
      <c r="BT263" s="155"/>
      <c r="BU263" s="155"/>
      <c r="BV263" s="155"/>
    </row>
    <row r="264" spans="2:74" ht="12" customHeight="1" x14ac:dyDescent="0.2">
      <c r="B264" s="155"/>
      <c r="C264" s="155"/>
      <c r="D264" s="155"/>
      <c r="E264" s="155"/>
      <c r="F264" s="155"/>
      <c r="G264" s="155"/>
      <c r="H264" s="155"/>
      <c r="I264" s="155"/>
      <c r="J264" s="155"/>
      <c r="K264" s="155"/>
      <c r="L264" s="1629" t="s">
        <v>317</v>
      </c>
      <c r="M264" s="1629"/>
      <c r="N264" s="1629"/>
      <c r="O264" s="1629"/>
      <c r="P264" s="1629"/>
      <c r="Q264" s="1629"/>
      <c r="R264" s="1629"/>
      <c r="S264" s="1629"/>
      <c r="T264" s="1629"/>
      <c r="U264" s="1629"/>
      <c r="V264" s="1629"/>
      <c r="W264" s="1629"/>
      <c r="X264" s="1629"/>
      <c r="Y264" s="1629"/>
      <c r="Z264" s="1629"/>
      <c r="AA264" s="1629"/>
      <c r="AB264" s="1629"/>
      <c r="AC264" s="1629"/>
      <c r="AD264" s="1629"/>
      <c r="AE264" s="155"/>
      <c r="AF264" s="155"/>
      <c r="AG264" s="155"/>
      <c r="AH264" s="155"/>
      <c r="AI264" s="155"/>
      <c r="AJ264" s="155"/>
      <c r="AK264" s="155"/>
      <c r="AL264" s="155"/>
      <c r="AM264" s="155"/>
      <c r="AN264" s="155"/>
      <c r="AO264" s="155"/>
      <c r="AP264" s="155"/>
      <c r="AQ264" s="155"/>
      <c r="AR264" s="155"/>
      <c r="AS264" s="155"/>
      <c r="AT264" s="1229" t="s">
        <v>318</v>
      </c>
      <c r="AU264" s="1558"/>
      <c r="AV264" s="1558"/>
      <c r="AW264" s="1558"/>
      <c r="AX264" s="1558"/>
      <c r="AY264" s="1558"/>
      <c r="AZ264" s="1558"/>
      <c r="BA264" s="1558"/>
      <c r="BB264" s="1558"/>
      <c r="BC264" s="1558"/>
      <c r="BD264" s="1558"/>
      <c r="BE264" s="1558"/>
      <c r="BF264" s="1558"/>
      <c r="BG264" s="1558"/>
      <c r="BH264" s="1558"/>
      <c r="BI264" s="1558"/>
      <c r="BJ264" s="1558"/>
      <c r="BK264" s="1558"/>
      <c r="BL264" s="1558"/>
      <c r="BM264" s="1558"/>
      <c r="BN264" s="1558"/>
      <c r="BO264" s="1558"/>
      <c r="BP264" s="1558"/>
      <c r="BQ264" s="1558"/>
      <c r="BR264" s="1558"/>
      <c r="BS264" s="1558"/>
      <c r="BT264" s="155"/>
      <c r="BU264" s="155"/>
      <c r="BV264" s="155"/>
    </row>
    <row r="265" spans="2:74" ht="9" customHeight="1" x14ac:dyDescent="0.2">
      <c r="B265" s="155"/>
      <c r="C265" s="155"/>
      <c r="D265" s="155"/>
      <c r="E265" s="155"/>
      <c r="F265" s="155"/>
      <c r="G265" s="155"/>
      <c r="H265" s="155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  <c r="AH265" s="155"/>
      <c r="AI265" s="155"/>
      <c r="AJ265" s="155"/>
      <c r="AK265" s="155"/>
      <c r="AL265" s="155"/>
      <c r="AM265" s="155"/>
      <c r="AN265" s="155"/>
      <c r="AO265" s="155"/>
      <c r="AP265" s="155"/>
      <c r="AQ265" s="155"/>
      <c r="AR265" s="155"/>
      <c r="AS265" s="155"/>
      <c r="AT265" s="155"/>
      <c r="AU265" s="155"/>
      <c r="AV265" s="155"/>
      <c r="AW265" s="155"/>
      <c r="AX265" s="155"/>
      <c r="AY265" s="155"/>
      <c r="AZ265" s="155"/>
      <c r="BA265" s="155"/>
      <c r="BB265" s="155"/>
      <c r="BC265" s="155"/>
      <c r="BD265" s="155"/>
      <c r="BE265" s="155"/>
      <c r="BF265" s="155"/>
      <c r="BG265" s="155"/>
      <c r="BH265" s="155"/>
      <c r="BI265" s="155"/>
      <c r="BJ265" s="155"/>
      <c r="BK265" s="155"/>
      <c r="BL265" s="155"/>
      <c r="BM265" s="155"/>
      <c r="BN265" s="155"/>
      <c r="BO265" s="155"/>
      <c r="BP265" s="155"/>
      <c r="BQ265" s="155"/>
      <c r="BR265" s="155"/>
      <c r="BS265" s="155"/>
      <c r="BT265" s="155"/>
      <c r="BU265" s="155"/>
      <c r="BV265" s="155"/>
    </row>
    <row r="266" spans="2:74" x14ac:dyDescent="0.2">
      <c r="B266" s="155"/>
      <c r="C266" s="284"/>
      <c r="D266" s="1549" t="s">
        <v>319</v>
      </c>
      <c r="E266" s="1548"/>
      <c r="F266" s="1548"/>
      <c r="G266" s="1548"/>
      <c r="H266" s="1548"/>
      <c r="I266" s="1548"/>
      <c r="J266" s="1548"/>
      <c r="K266" s="1548"/>
      <c r="L266" s="1548"/>
      <c r="M266" s="1548"/>
      <c r="N266" s="1548"/>
      <c r="O266" s="1548"/>
      <c r="P266" s="1548"/>
      <c r="Q266" s="1548"/>
      <c r="R266" s="1548"/>
      <c r="S266" s="1548"/>
      <c r="T266" s="1548"/>
      <c r="U266" s="1548"/>
      <c r="V266" s="1548"/>
      <c r="W266" s="1548"/>
      <c r="X266" s="1548"/>
      <c r="Y266" s="1548"/>
      <c r="Z266" s="1548"/>
      <c r="AA266" s="1548"/>
      <c r="AB266" s="1548"/>
      <c r="AC266" s="1548"/>
      <c r="AD266" s="1548"/>
      <c r="AE266" s="1548"/>
      <c r="AF266" s="1548"/>
      <c r="AG266" s="1548"/>
      <c r="AH266" s="1548"/>
      <c r="AI266" s="1548"/>
      <c r="AJ266" s="1548"/>
      <c r="AK266" s="1548"/>
      <c r="AL266" s="1548"/>
      <c r="AM266" s="1548"/>
      <c r="AN266" s="1548"/>
      <c r="AO266" s="155"/>
      <c r="AP266" s="155"/>
      <c r="AQ266" s="155"/>
      <c r="AR266" s="155"/>
      <c r="AS266" s="155"/>
      <c r="AT266" s="155"/>
      <c r="AU266" s="155"/>
      <c r="AV266" s="1229" t="s">
        <v>320</v>
      </c>
      <c r="AW266" s="1229"/>
      <c r="AX266" s="1229"/>
      <c r="AY266" s="1229"/>
      <c r="AZ266" s="1229"/>
      <c r="BA266" s="1229"/>
      <c r="BB266" s="1229"/>
      <c r="BC266" s="1229"/>
      <c r="BD266" s="1229"/>
      <c r="BE266" s="1229"/>
      <c r="BF266" s="1229"/>
      <c r="BG266" s="1229"/>
      <c r="BH266" s="1229"/>
      <c r="BI266" s="1229"/>
      <c r="BJ266" s="1229"/>
      <c r="BK266" s="1229"/>
      <c r="BL266" s="1229"/>
      <c r="BM266" s="1229"/>
      <c r="BN266" s="1229"/>
      <c r="BO266" s="1229"/>
      <c r="BP266" s="1229"/>
      <c r="BQ266" s="1229"/>
      <c r="BR266" s="155"/>
      <c r="BS266" s="155"/>
      <c r="BT266" s="155"/>
      <c r="BU266" s="155"/>
      <c r="BV266" s="155"/>
    </row>
    <row r="267" spans="2:74" ht="12.75" customHeight="1" x14ac:dyDescent="0.2">
      <c r="B267" s="155"/>
      <c r="C267" s="284"/>
      <c r="D267" s="1548" t="s">
        <v>321</v>
      </c>
      <c r="E267" s="1548"/>
      <c r="F267" s="1548"/>
      <c r="G267" s="1548"/>
      <c r="H267" s="1548"/>
      <c r="I267" s="1548"/>
      <c r="J267" s="1548"/>
      <c r="K267" s="1548"/>
      <c r="L267" s="1548"/>
      <c r="M267" s="1548"/>
      <c r="N267" s="1548"/>
      <c r="O267" s="1548"/>
      <c r="P267" s="1548"/>
      <c r="Q267" s="1548"/>
      <c r="R267" s="1548"/>
      <c r="S267" s="1548"/>
      <c r="T267" s="1548"/>
      <c r="U267" s="1548"/>
      <c r="V267" s="1548"/>
      <c r="W267" s="1548"/>
      <c r="X267" s="1548"/>
      <c r="Y267" s="1548"/>
      <c r="Z267" s="1548"/>
      <c r="AA267" s="1548"/>
      <c r="AB267" s="1548"/>
      <c r="AC267" s="1548"/>
      <c r="AD267" s="1548"/>
      <c r="AE267" s="1548"/>
      <c r="AF267" s="1548"/>
      <c r="AG267" s="1548"/>
      <c r="AH267" s="1548"/>
      <c r="AI267" s="1548"/>
      <c r="AJ267" s="1548"/>
      <c r="AK267" s="1548"/>
      <c r="AL267" s="1548"/>
      <c r="AM267" s="1548"/>
      <c r="AN267" s="1548"/>
      <c r="AO267" s="155"/>
      <c r="AP267" s="155"/>
      <c r="AQ267" s="155"/>
      <c r="AR267" s="155"/>
      <c r="AS267" s="155"/>
      <c r="AT267" s="155"/>
      <c r="AU267" s="155"/>
      <c r="AV267" s="155"/>
      <c r="AW267" s="155"/>
      <c r="AX267" s="155"/>
      <c r="AY267" s="155"/>
      <c r="AZ267" s="155"/>
      <c r="BA267" s="155"/>
      <c r="BB267" s="155"/>
      <c r="BC267" s="155"/>
      <c r="BD267" s="155"/>
      <c r="BE267" s="155"/>
      <c r="BF267" s="155"/>
      <c r="BG267" s="155"/>
      <c r="BH267" s="155"/>
      <c r="BI267" s="155"/>
      <c r="BJ267" s="155"/>
      <c r="BK267" s="155"/>
      <c r="BL267" s="155"/>
      <c r="BM267" s="155"/>
      <c r="BN267" s="155"/>
      <c r="BO267" s="155"/>
      <c r="BP267" s="155"/>
      <c r="BQ267" s="155"/>
      <c r="BR267" s="155"/>
      <c r="BS267" s="155"/>
      <c r="BT267" s="155"/>
      <c r="BU267" s="155"/>
      <c r="BV267" s="155"/>
    </row>
    <row r="268" spans="2:74" ht="3.75" customHeight="1" x14ac:dyDescent="0.2">
      <c r="B268" s="155"/>
      <c r="C268" s="284"/>
      <c r="D268" s="285"/>
      <c r="E268" s="285"/>
      <c r="F268" s="285"/>
      <c r="G268" s="285"/>
      <c r="H268" s="285"/>
      <c r="I268" s="285"/>
      <c r="J268" s="285"/>
      <c r="K268" s="285"/>
      <c r="L268" s="285"/>
      <c r="M268" s="285"/>
      <c r="N268" s="285"/>
      <c r="O268" s="285"/>
      <c r="P268" s="285"/>
      <c r="Q268" s="285"/>
      <c r="R268" s="285"/>
      <c r="S268" s="285"/>
      <c r="T268" s="285"/>
      <c r="U268" s="285"/>
      <c r="V268" s="285"/>
      <c r="W268" s="285"/>
      <c r="X268" s="285"/>
      <c r="Y268" s="285"/>
      <c r="Z268" s="285"/>
      <c r="AA268" s="285"/>
      <c r="AB268" s="285"/>
      <c r="AC268" s="285"/>
      <c r="AD268" s="285"/>
      <c r="AE268" s="285"/>
      <c r="AF268" s="285"/>
      <c r="AG268" s="285"/>
      <c r="AH268" s="285"/>
      <c r="AI268" s="285"/>
      <c r="AJ268" s="285"/>
      <c r="AK268" s="285"/>
      <c r="AL268" s="285"/>
      <c r="AM268" s="285"/>
      <c r="AN268" s="285"/>
      <c r="AO268" s="155"/>
      <c r="AP268" s="155"/>
      <c r="AQ268" s="155"/>
      <c r="AR268" s="155"/>
      <c r="AS268" s="155"/>
      <c r="AT268" s="155"/>
      <c r="AU268" s="155"/>
      <c r="AV268" s="155"/>
      <c r="AW268" s="155"/>
      <c r="AX268" s="155"/>
      <c r="AY268" s="155"/>
      <c r="AZ268" s="155"/>
      <c r="BA268" s="155"/>
      <c r="BB268" s="155"/>
      <c r="BC268" s="155"/>
      <c r="BD268" s="155"/>
      <c r="BE268" s="155"/>
      <c r="BF268" s="155"/>
      <c r="BG268" s="155"/>
      <c r="BH268" s="155"/>
      <c r="BI268" s="155"/>
      <c r="BJ268" s="155"/>
      <c r="BK268" s="155"/>
      <c r="BL268" s="155"/>
      <c r="BM268" s="155"/>
      <c r="BN268" s="155"/>
      <c r="BO268" s="155"/>
      <c r="BP268" s="155"/>
      <c r="BQ268" s="155"/>
      <c r="BR268" s="155"/>
      <c r="BS268" s="155"/>
      <c r="BT268" s="155"/>
      <c r="BU268" s="155"/>
      <c r="BV268" s="155"/>
    </row>
    <row r="269" spans="2:74" x14ac:dyDescent="0.2">
      <c r="B269" s="155"/>
      <c r="C269" s="284"/>
      <c r="D269" s="1549" t="s">
        <v>322</v>
      </c>
      <c r="E269" s="1548"/>
      <c r="F269" s="1548"/>
      <c r="G269" s="1548"/>
      <c r="H269" s="1548"/>
      <c r="I269" s="1548"/>
      <c r="J269" s="1548"/>
      <c r="K269" s="1548"/>
      <c r="L269" s="1548"/>
      <c r="M269" s="1548"/>
      <c r="N269" s="1548"/>
      <c r="O269" s="1548"/>
      <c r="P269" s="1548"/>
      <c r="Q269" s="1548"/>
      <c r="R269" s="1548"/>
      <c r="S269" s="1548"/>
      <c r="T269" s="1548"/>
      <c r="U269" s="1548"/>
      <c r="V269" s="1548"/>
      <c r="W269" s="1548"/>
      <c r="X269" s="1548"/>
      <c r="Y269" s="1548"/>
      <c r="Z269" s="1548"/>
      <c r="AA269" s="1548"/>
      <c r="AB269" s="1548"/>
      <c r="AC269" s="1548"/>
      <c r="AD269" s="1548"/>
      <c r="AE269" s="1548"/>
      <c r="AF269" s="1548"/>
      <c r="AG269" s="1548"/>
      <c r="AH269" s="1548"/>
      <c r="AI269" s="1548"/>
      <c r="AJ269" s="1548"/>
      <c r="AK269" s="1548"/>
      <c r="AL269" s="1548"/>
      <c r="AM269" s="1548"/>
      <c r="AN269" s="1548"/>
      <c r="AO269" s="155"/>
      <c r="AP269" s="155"/>
      <c r="AQ269" s="155"/>
      <c r="AR269" s="155"/>
      <c r="AS269" s="155"/>
      <c r="AT269" s="155"/>
      <c r="AU269" s="155"/>
      <c r="AV269" s="155"/>
      <c r="AW269" s="155"/>
      <c r="AX269" s="1229" t="s">
        <v>51</v>
      </c>
      <c r="AY269" s="1229"/>
      <c r="AZ269" s="1229"/>
      <c r="BA269" s="1229"/>
      <c r="BB269" s="1229"/>
      <c r="BC269" s="1229"/>
      <c r="BD269" s="1229"/>
      <c r="BE269" s="1229"/>
      <c r="BF269" s="1229"/>
      <c r="BG269" s="1229"/>
      <c r="BH269" s="1229"/>
      <c r="BI269" s="1229"/>
      <c r="BJ269" s="1229"/>
      <c r="BK269" s="1229"/>
      <c r="BL269" s="1229"/>
      <c r="BM269" s="1229"/>
      <c r="BN269" s="1229"/>
      <c r="BO269" s="155"/>
      <c r="BP269" s="155"/>
      <c r="BQ269" s="155"/>
      <c r="BR269" s="155"/>
      <c r="BS269" s="155"/>
      <c r="BT269" s="155"/>
      <c r="BU269" s="155"/>
      <c r="BV269" s="155"/>
    </row>
    <row r="270" spans="2:74" ht="13.5" thickBot="1" x14ac:dyDescent="0.25">
      <c r="B270" s="155"/>
      <c r="C270" s="284"/>
      <c r="D270" s="1548" t="s">
        <v>323</v>
      </c>
      <c r="E270" s="1548"/>
      <c r="F270" s="1548"/>
      <c r="G270" s="1548"/>
      <c r="H270" s="1548"/>
      <c r="I270" s="1548"/>
      <c r="J270" s="1548"/>
      <c r="K270" s="1548"/>
      <c r="L270" s="1548"/>
      <c r="M270" s="1548"/>
      <c r="N270" s="1548"/>
      <c r="O270" s="1548"/>
      <c r="P270" s="1548"/>
      <c r="Q270" s="1548"/>
      <c r="R270" s="1548"/>
      <c r="S270" s="1548"/>
      <c r="T270" s="1548"/>
      <c r="U270" s="1548"/>
      <c r="V270" s="1548"/>
      <c r="W270" s="1548"/>
      <c r="X270" s="1548"/>
      <c r="Y270" s="1548"/>
      <c r="Z270" s="1548"/>
      <c r="AA270" s="1548"/>
      <c r="AB270" s="1548"/>
      <c r="AC270" s="1548"/>
      <c r="AD270" s="1548"/>
      <c r="AE270" s="1548"/>
      <c r="AF270" s="1548"/>
      <c r="AG270" s="1548"/>
      <c r="AH270" s="1548"/>
      <c r="AI270" s="1548"/>
      <c r="AJ270" s="1548"/>
      <c r="AK270" s="1548"/>
      <c r="AL270" s="1548"/>
      <c r="AM270" s="1548"/>
      <c r="AN270" s="1548"/>
      <c r="AO270" s="155"/>
      <c r="AP270" s="155"/>
      <c r="AQ270" s="155"/>
      <c r="AR270" s="155"/>
      <c r="AS270" s="155"/>
      <c r="AT270" s="155"/>
      <c r="AU270" s="155"/>
      <c r="AV270" s="155"/>
      <c r="AW270" s="155"/>
      <c r="AX270" s="155"/>
      <c r="AY270" s="155"/>
      <c r="AZ270" s="155"/>
      <c r="BA270" s="155"/>
      <c r="BB270" s="155"/>
      <c r="BC270" s="155"/>
      <c r="BD270" s="155"/>
      <c r="BE270" s="155"/>
      <c r="BF270" s="155"/>
      <c r="BG270" s="155"/>
      <c r="BH270" s="155"/>
      <c r="BI270" s="155"/>
      <c r="BJ270" s="155"/>
      <c r="BK270" s="155"/>
      <c r="BL270" s="155"/>
      <c r="BM270" s="155"/>
      <c r="BN270" s="155"/>
      <c r="BO270" s="155"/>
      <c r="BP270" s="155"/>
      <c r="BQ270" s="155"/>
      <c r="BR270" s="155"/>
      <c r="BS270" s="155"/>
      <c r="BT270" s="155"/>
      <c r="BU270" s="155"/>
      <c r="BV270" s="155"/>
    </row>
    <row r="271" spans="2:74" ht="3.75" customHeight="1" x14ac:dyDescent="0.2">
      <c r="B271" s="155"/>
      <c r="C271" s="284"/>
      <c r="D271" s="285"/>
      <c r="E271" s="285"/>
      <c r="F271" s="285"/>
      <c r="G271" s="285"/>
      <c r="H271" s="285"/>
      <c r="I271" s="285"/>
      <c r="J271" s="285"/>
      <c r="K271" s="285"/>
      <c r="L271" s="285"/>
      <c r="M271" s="285"/>
      <c r="N271" s="285"/>
      <c r="O271" s="285"/>
      <c r="P271" s="285"/>
      <c r="Q271" s="285"/>
      <c r="R271" s="285"/>
      <c r="S271" s="285"/>
      <c r="T271" s="285"/>
      <c r="U271" s="285"/>
      <c r="V271" s="285"/>
      <c r="W271" s="285"/>
      <c r="X271" s="285"/>
      <c r="Y271" s="285"/>
      <c r="Z271" s="285"/>
      <c r="AA271" s="285"/>
      <c r="AB271" s="285"/>
      <c r="AC271" s="285"/>
      <c r="AD271" s="285"/>
      <c r="AE271" s="285"/>
      <c r="AF271" s="285"/>
      <c r="AG271" s="285"/>
      <c r="AH271" s="285"/>
      <c r="AI271" s="285"/>
      <c r="AJ271" s="285"/>
      <c r="AK271" s="285"/>
      <c r="AL271" s="285"/>
      <c r="AM271" s="285"/>
      <c r="AN271" s="285"/>
      <c r="AO271" s="155"/>
      <c r="AP271" s="155"/>
      <c r="AQ271" s="155"/>
      <c r="AR271" s="286"/>
      <c r="AS271" s="287"/>
      <c r="AT271" s="155"/>
      <c r="AU271" s="155"/>
      <c r="AV271" s="155"/>
      <c r="AW271" s="155"/>
      <c r="AX271" s="155"/>
      <c r="AY271" s="155"/>
      <c r="AZ271" s="155"/>
      <c r="BA271" s="155"/>
      <c r="BB271" s="155"/>
      <c r="BC271" s="155"/>
      <c r="BD271" s="155"/>
      <c r="BE271" s="155"/>
      <c r="BF271" s="155"/>
      <c r="BG271" s="155"/>
      <c r="BH271" s="155"/>
      <c r="BI271" s="155"/>
      <c r="BJ271" s="155"/>
      <c r="BK271" s="155"/>
      <c r="BL271" s="155"/>
      <c r="BM271" s="155"/>
      <c r="BN271" s="155"/>
      <c r="BO271" s="155"/>
      <c r="BP271" s="155"/>
      <c r="BQ271" s="155"/>
      <c r="BR271" s="155"/>
      <c r="BS271" s="288"/>
      <c r="BT271" s="155"/>
      <c r="BU271" s="155"/>
      <c r="BV271" s="155"/>
    </row>
    <row r="272" spans="2:74" x14ac:dyDescent="0.2">
      <c r="B272" s="155"/>
      <c r="C272" s="284"/>
      <c r="D272" s="1549" t="s">
        <v>324</v>
      </c>
      <c r="E272" s="1548"/>
      <c r="F272" s="1548"/>
      <c r="G272" s="1548"/>
      <c r="H272" s="1548"/>
      <c r="I272" s="1548"/>
      <c r="J272" s="1548"/>
      <c r="K272" s="1548"/>
      <c r="L272" s="1548"/>
      <c r="M272" s="1548"/>
      <c r="N272" s="1548"/>
      <c r="O272" s="1548"/>
      <c r="P272" s="1548"/>
      <c r="Q272" s="1548"/>
      <c r="R272" s="1548"/>
      <c r="S272" s="1548"/>
      <c r="T272" s="1548"/>
      <c r="U272" s="1548"/>
      <c r="V272" s="1548"/>
      <c r="W272" s="1548"/>
      <c r="X272" s="1548"/>
      <c r="Y272" s="1548"/>
      <c r="Z272" s="1548"/>
      <c r="AA272" s="1548"/>
      <c r="AB272" s="1548"/>
      <c r="AC272" s="1548"/>
      <c r="AD272" s="1548"/>
      <c r="AE272" s="1548"/>
      <c r="AF272" s="1548"/>
      <c r="AG272" s="1548"/>
      <c r="AH272" s="1548"/>
      <c r="AI272" s="1548"/>
      <c r="AJ272" s="1548"/>
      <c r="AK272" s="1548"/>
      <c r="AL272" s="1548"/>
      <c r="AM272" s="1548"/>
      <c r="AN272" s="1548"/>
      <c r="AO272" s="155"/>
      <c r="AP272" s="155"/>
      <c r="AQ272" s="155"/>
      <c r="AR272" s="286"/>
      <c r="AS272" s="155"/>
      <c r="AT272" s="155"/>
      <c r="AU272" s="155"/>
      <c r="AV272" s="155"/>
      <c r="AW272" s="155"/>
      <c r="AX272" s="155"/>
      <c r="AY272" s="155"/>
      <c r="AZ272" s="155"/>
      <c r="BA272" s="155"/>
      <c r="BB272" s="1558" t="s">
        <v>325</v>
      </c>
      <c r="BC272" s="1558"/>
      <c r="BD272" s="1558"/>
      <c r="BE272" s="1558"/>
      <c r="BF272" s="1558"/>
      <c r="BG272" s="1558"/>
      <c r="BH272" s="1558"/>
      <c r="BI272" s="1558"/>
      <c r="BJ272" s="1558"/>
      <c r="BK272" s="1558"/>
      <c r="BL272" s="155"/>
      <c r="BM272" s="155"/>
      <c r="BN272" s="155"/>
      <c r="BO272" s="155"/>
      <c r="BP272" s="155"/>
      <c r="BQ272" s="155"/>
      <c r="BR272" s="155"/>
      <c r="BS272" s="286"/>
      <c r="BT272" s="155"/>
      <c r="BU272" s="155"/>
      <c r="BV272" s="155"/>
    </row>
    <row r="273" spans="2:74" x14ac:dyDescent="0.2">
      <c r="B273" s="155"/>
      <c r="C273" s="284"/>
      <c r="D273" s="1548" t="s">
        <v>326</v>
      </c>
      <c r="E273" s="1548"/>
      <c r="F273" s="1548"/>
      <c r="G273" s="1548"/>
      <c r="H273" s="1548"/>
      <c r="I273" s="1548"/>
      <c r="J273" s="1548"/>
      <c r="K273" s="1548"/>
      <c r="L273" s="1548"/>
      <c r="M273" s="1548"/>
      <c r="N273" s="1548"/>
      <c r="O273" s="1548"/>
      <c r="P273" s="1548"/>
      <c r="Q273" s="1548"/>
      <c r="R273" s="1548"/>
      <c r="S273" s="1548"/>
      <c r="T273" s="1548"/>
      <c r="U273" s="1548"/>
      <c r="V273" s="1548"/>
      <c r="W273" s="1548"/>
      <c r="X273" s="1548"/>
      <c r="Y273" s="1548"/>
      <c r="Z273" s="1548"/>
      <c r="AA273" s="1548"/>
      <c r="AB273" s="1548"/>
      <c r="AC273" s="1548"/>
      <c r="AD273" s="1548"/>
      <c r="AE273" s="1548"/>
      <c r="AF273" s="1548"/>
      <c r="AG273" s="1548"/>
      <c r="AH273" s="1548"/>
      <c r="AI273" s="1548"/>
      <c r="AJ273" s="1548"/>
      <c r="AK273" s="1548"/>
      <c r="AL273" s="1548"/>
      <c r="AM273" s="1548"/>
      <c r="AN273" s="1548"/>
      <c r="AO273" s="155"/>
      <c r="AP273" s="155"/>
      <c r="AQ273" s="155"/>
      <c r="AR273" s="286"/>
      <c r="AS273" s="155"/>
      <c r="AT273" s="155"/>
      <c r="AU273" s="155"/>
      <c r="AV273" s="155"/>
      <c r="AW273" s="155"/>
      <c r="AX273" s="155"/>
      <c r="AY273" s="155"/>
      <c r="AZ273" s="155"/>
      <c r="BA273" s="155"/>
      <c r="BB273" s="155"/>
      <c r="BC273" s="155"/>
      <c r="BD273" s="155"/>
      <c r="BE273" s="155"/>
      <c r="BF273" s="155"/>
      <c r="BG273" s="155"/>
      <c r="BH273" s="155"/>
      <c r="BI273" s="155"/>
      <c r="BJ273" s="155"/>
      <c r="BK273" s="155"/>
      <c r="BL273" s="155"/>
      <c r="BM273" s="155"/>
      <c r="BN273" s="155"/>
      <c r="BO273" s="155"/>
      <c r="BP273" s="155"/>
      <c r="BQ273" s="155"/>
      <c r="BR273" s="155"/>
      <c r="BS273" s="286"/>
      <c r="BT273" s="155"/>
      <c r="BU273" s="155"/>
      <c r="BV273" s="155"/>
    </row>
    <row r="274" spans="2:74" ht="3.75" customHeight="1" x14ac:dyDescent="0.2">
      <c r="B274" s="155"/>
      <c r="C274" s="284"/>
      <c r="D274" s="285"/>
      <c r="E274" s="285"/>
      <c r="F274" s="285"/>
      <c r="G274" s="285"/>
      <c r="H274" s="285"/>
      <c r="I274" s="285"/>
      <c r="J274" s="285"/>
      <c r="K274" s="285"/>
      <c r="L274" s="285"/>
      <c r="M274" s="285"/>
      <c r="N274" s="285"/>
      <c r="O274" s="285"/>
      <c r="P274" s="285"/>
      <c r="Q274" s="285"/>
      <c r="R274" s="285"/>
      <c r="S274" s="285"/>
      <c r="T274" s="285"/>
      <c r="U274" s="285"/>
      <c r="V274" s="285"/>
      <c r="W274" s="285"/>
      <c r="X274" s="285"/>
      <c r="Y274" s="285"/>
      <c r="Z274" s="285"/>
      <c r="AA274" s="285"/>
      <c r="AB274" s="285"/>
      <c r="AC274" s="285"/>
      <c r="AD274" s="285"/>
      <c r="AE274" s="285"/>
      <c r="AF274" s="285"/>
      <c r="AG274" s="285"/>
      <c r="AH274" s="285"/>
      <c r="AI274" s="285"/>
      <c r="AJ274" s="285"/>
      <c r="AK274" s="285"/>
      <c r="AL274" s="285"/>
      <c r="AM274" s="285"/>
      <c r="AN274" s="285"/>
      <c r="AO274" s="155"/>
      <c r="AP274" s="155"/>
      <c r="AQ274" s="155"/>
      <c r="AR274" s="286"/>
      <c r="AS274" s="155"/>
      <c r="AT274" s="155"/>
      <c r="AU274" s="155"/>
      <c r="AV274" s="155"/>
      <c r="AW274" s="155"/>
      <c r="AX274" s="155"/>
      <c r="AY274" s="155"/>
      <c r="AZ274" s="155"/>
      <c r="BA274" s="155"/>
      <c r="BB274" s="155"/>
      <c r="BC274" s="155"/>
      <c r="BD274" s="155"/>
      <c r="BE274" s="155"/>
      <c r="BF274" s="155"/>
      <c r="BG274" s="155"/>
      <c r="BH274" s="155"/>
      <c r="BI274" s="155"/>
      <c r="BJ274" s="155"/>
      <c r="BK274" s="155"/>
      <c r="BL274" s="155"/>
      <c r="BM274" s="155"/>
      <c r="BN274" s="155"/>
      <c r="BO274" s="155"/>
      <c r="BP274" s="155"/>
      <c r="BQ274" s="155"/>
      <c r="BR274" s="155"/>
      <c r="BS274" s="286"/>
      <c r="BT274" s="155"/>
      <c r="BU274" s="155"/>
      <c r="BV274" s="155"/>
    </row>
    <row r="275" spans="2:74" x14ac:dyDescent="0.2">
      <c r="B275" s="155"/>
      <c r="C275" s="284"/>
      <c r="D275" s="1549" t="s">
        <v>327</v>
      </c>
      <c r="E275" s="1548"/>
      <c r="F275" s="1548"/>
      <c r="G275" s="1548"/>
      <c r="H275" s="1548"/>
      <c r="I275" s="1548"/>
      <c r="J275" s="1548"/>
      <c r="K275" s="1548"/>
      <c r="L275" s="1548"/>
      <c r="M275" s="1548"/>
      <c r="N275" s="1548"/>
      <c r="O275" s="1548"/>
      <c r="P275" s="1548"/>
      <c r="Q275" s="1548"/>
      <c r="R275" s="1548"/>
      <c r="S275" s="1548"/>
      <c r="T275" s="1548"/>
      <c r="U275" s="1548"/>
      <c r="V275" s="1548"/>
      <c r="W275" s="1548"/>
      <c r="X275" s="1548"/>
      <c r="Y275" s="1548"/>
      <c r="Z275" s="1548"/>
      <c r="AA275" s="1548"/>
      <c r="AB275" s="1548"/>
      <c r="AC275" s="1548"/>
      <c r="AD275" s="1548"/>
      <c r="AE275" s="1548"/>
      <c r="AF275" s="1548"/>
      <c r="AG275" s="1548"/>
      <c r="AH275" s="1548"/>
      <c r="AI275" s="1548"/>
      <c r="AJ275" s="1548"/>
      <c r="AK275" s="1548"/>
      <c r="AL275" s="1548"/>
      <c r="AM275" s="1548"/>
      <c r="AN275" s="1548"/>
      <c r="AO275" s="155"/>
      <c r="AP275" s="155"/>
      <c r="AQ275" s="155"/>
      <c r="AR275" s="286"/>
      <c r="AS275" s="155"/>
      <c r="AT275" s="155"/>
      <c r="AU275" s="1554" t="s">
        <v>328</v>
      </c>
      <c r="AV275" s="1554"/>
      <c r="AW275" s="1554"/>
      <c r="AX275" s="1554"/>
      <c r="AY275" s="1554"/>
      <c r="AZ275" s="1554"/>
      <c r="BA275" s="255"/>
      <c r="BB275" s="255"/>
      <c r="BC275" s="155"/>
      <c r="BD275" s="1558"/>
      <c r="BE275" s="1558"/>
      <c r="BF275" s="1558"/>
      <c r="BG275" s="1558"/>
      <c r="BH275" s="1558"/>
      <c r="BI275" s="1558"/>
      <c r="BJ275" s="1558"/>
      <c r="BK275" s="1558"/>
      <c r="BL275" s="1558"/>
      <c r="BM275" s="1558"/>
      <c r="BN275" s="1558"/>
      <c r="BO275" s="1558"/>
      <c r="BP275" s="1558"/>
      <c r="BQ275" s="1558"/>
      <c r="BR275" s="1558"/>
      <c r="BS275" s="286"/>
      <c r="BT275" s="155"/>
      <c r="BU275" s="155"/>
      <c r="BV275" s="155"/>
    </row>
    <row r="276" spans="2:74" x14ac:dyDescent="0.2">
      <c r="B276" s="155"/>
      <c r="C276" s="284"/>
      <c r="D276" s="1548" t="s">
        <v>329</v>
      </c>
      <c r="E276" s="1548"/>
      <c r="F276" s="1548"/>
      <c r="G276" s="1548"/>
      <c r="H276" s="1548"/>
      <c r="I276" s="1548"/>
      <c r="J276" s="1548"/>
      <c r="K276" s="1548"/>
      <c r="L276" s="1548"/>
      <c r="M276" s="1548"/>
      <c r="N276" s="1548"/>
      <c r="O276" s="1548"/>
      <c r="P276" s="1548"/>
      <c r="Q276" s="1548"/>
      <c r="R276" s="1548"/>
      <c r="S276" s="1548"/>
      <c r="T276" s="1548"/>
      <c r="U276" s="1548"/>
      <c r="V276" s="1548"/>
      <c r="W276" s="1548"/>
      <c r="X276" s="1548"/>
      <c r="Y276" s="1548"/>
      <c r="Z276" s="1548"/>
      <c r="AA276" s="1548"/>
      <c r="AB276" s="1548"/>
      <c r="AC276" s="1548"/>
      <c r="AD276" s="1548"/>
      <c r="AE276" s="1548"/>
      <c r="AF276" s="1548"/>
      <c r="AG276" s="1548"/>
      <c r="AH276" s="1548"/>
      <c r="AI276" s="1548"/>
      <c r="AJ276" s="1548"/>
      <c r="AK276" s="1548"/>
      <c r="AL276" s="1548"/>
      <c r="AM276" s="1548"/>
      <c r="AN276" s="1548"/>
      <c r="AO276" s="155"/>
      <c r="AP276" s="155"/>
      <c r="AQ276" s="155"/>
      <c r="AR276" s="286"/>
      <c r="AS276" s="155"/>
      <c r="AT276" s="155"/>
      <c r="AU276" s="255"/>
      <c r="AV276" s="255"/>
      <c r="AW276" s="255"/>
      <c r="AX276" s="255"/>
      <c r="AY276" s="255"/>
      <c r="AZ276" s="255"/>
      <c r="BA276" s="255"/>
      <c r="BB276" s="255"/>
      <c r="BC276" s="155"/>
      <c r="BD276" s="155"/>
      <c r="BE276" s="155"/>
      <c r="BF276" s="155"/>
      <c r="BG276" s="155"/>
      <c r="BH276" s="155"/>
      <c r="BI276" s="155"/>
      <c r="BJ276" s="155"/>
      <c r="BK276" s="155"/>
      <c r="BL276" s="155"/>
      <c r="BM276" s="155"/>
      <c r="BN276" s="155"/>
      <c r="BO276" s="155"/>
      <c r="BP276" s="155"/>
      <c r="BQ276" s="155"/>
      <c r="BR276" s="155"/>
      <c r="BS276" s="286"/>
      <c r="BT276" s="155"/>
      <c r="BU276" s="155"/>
      <c r="BV276" s="155"/>
    </row>
    <row r="277" spans="2:74" ht="3" customHeight="1" x14ac:dyDescent="0.2">
      <c r="B277" s="155"/>
      <c r="C277" s="284"/>
      <c r="D277" s="285"/>
      <c r="E277" s="285"/>
      <c r="F277" s="285"/>
      <c r="G277" s="285"/>
      <c r="H277" s="285"/>
      <c r="I277" s="285"/>
      <c r="J277" s="285"/>
      <c r="K277" s="285"/>
      <c r="L277" s="285"/>
      <c r="M277" s="285"/>
      <c r="N277" s="285"/>
      <c r="O277" s="285"/>
      <c r="P277" s="285"/>
      <c r="Q277" s="285"/>
      <c r="R277" s="285"/>
      <c r="S277" s="285"/>
      <c r="T277" s="285"/>
      <c r="U277" s="285"/>
      <c r="V277" s="285"/>
      <c r="W277" s="285"/>
      <c r="X277" s="285"/>
      <c r="Y277" s="285"/>
      <c r="Z277" s="285"/>
      <c r="AA277" s="285"/>
      <c r="AB277" s="285"/>
      <c r="AC277" s="285"/>
      <c r="AD277" s="285"/>
      <c r="AE277" s="285"/>
      <c r="AF277" s="285"/>
      <c r="AG277" s="285"/>
      <c r="AH277" s="285"/>
      <c r="AI277" s="285"/>
      <c r="AJ277" s="285"/>
      <c r="AK277" s="285"/>
      <c r="AL277" s="285"/>
      <c r="AM277" s="285"/>
      <c r="AN277" s="285"/>
      <c r="AO277" s="155"/>
      <c r="AP277" s="155"/>
      <c r="AQ277" s="155"/>
      <c r="AR277" s="286"/>
      <c r="AS277" s="155"/>
      <c r="AT277" s="155"/>
      <c r="AU277" s="255"/>
      <c r="AV277" s="255"/>
      <c r="AW277" s="255"/>
      <c r="AX277" s="255"/>
      <c r="AY277" s="255"/>
      <c r="AZ277" s="255"/>
      <c r="BA277" s="255"/>
      <c r="BB277" s="255"/>
      <c r="BC277" s="155"/>
      <c r="BD277" s="155"/>
      <c r="BE277" s="155"/>
      <c r="BF277" s="155"/>
      <c r="BG277" s="155"/>
      <c r="BH277" s="155"/>
      <c r="BI277" s="155"/>
      <c r="BJ277" s="155"/>
      <c r="BK277" s="155"/>
      <c r="BL277" s="155"/>
      <c r="BM277" s="155"/>
      <c r="BN277" s="155"/>
      <c r="BO277" s="155"/>
      <c r="BP277" s="155"/>
      <c r="BQ277" s="155"/>
      <c r="BR277" s="155"/>
      <c r="BS277" s="286"/>
      <c r="BT277" s="155"/>
      <c r="BU277" s="155"/>
      <c r="BV277" s="155"/>
    </row>
    <row r="278" spans="2:74" x14ac:dyDescent="0.2">
      <c r="B278" s="155"/>
      <c r="C278" s="284"/>
      <c r="D278" s="1549" t="s">
        <v>330</v>
      </c>
      <c r="E278" s="1548"/>
      <c r="F278" s="1548"/>
      <c r="G278" s="1548"/>
      <c r="H278" s="1548"/>
      <c r="I278" s="1548"/>
      <c r="J278" s="1548"/>
      <c r="K278" s="1548"/>
      <c r="L278" s="1548"/>
      <c r="M278" s="1548"/>
      <c r="N278" s="1548"/>
      <c r="O278" s="1548"/>
      <c r="P278" s="1548"/>
      <c r="Q278" s="1548"/>
      <c r="R278" s="1548"/>
      <c r="S278" s="1548"/>
      <c r="T278" s="1548"/>
      <c r="U278" s="1548"/>
      <c r="V278" s="1548"/>
      <c r="W278" s="1548"/>
      <c r="X278" s="1548"/>
      <c r="Y278" s="1548"/>
      <c r="Z278" s="1548"/>
      <c r="AA278" s="1548"/>
      <c r="AB278" s="1548"/>
      <c r="AC278" s="1548"/>
      <c r="AD278" s="1548"/>
      <c r="AE278" s="1548"/>
      <c r="AF278" s="1548"/>
      <c r="AG278" s="1548"/>
      <c r="AH278" s="1548"/>
      <c r="AI278" s="1548"/>
      <c r="AJ278" s="1548"/>
      <c r="AK278" s="1548"/>
      <c r="AL278" s="1548"/>
      <c r="AM278" s="1548"/>
      <c r="AN278" s="1548"/>
      <c r="AO278" s="155"/>
      <c r="AP278" s="155"/>
      <c r="AQ278" s="155"/>
      <c r="AR278" s="286"/>
      <c r="AS278" s="155"/>
      <c r="AT278" s="155"/>
      <c r="AU278" s="1554" t="s">
        <v>331</v>
      </c>
      <c r="AV278" s="1554"/>
      <c r="AW278" s="1554"/>
      <c r="AX278" s="1554"/>
      <c r="AY278" s="1554"/>
      <c r="AZ278" s="1554"/>
      <c r="BA278" s="1554"/>
      <c r="BB278" s="1554"/>
      <c r="BC278" s="155"/>
      <c r="BD278" s="1558"/>
      <c r="BE278" s="1558"/>
      <c r="BF278" s="1558"/>
      <c r="BG278" s="1558"/>
      <c r="BH278" s="1558"/>
      <c r="BI278" s="1558"/>
      <c r="BJ278" s="1558"/>
      <c r="BK278" s="1558"/>
      <c r="BL278" s="1558"/>
      <c r="BM278" s="1558"/>
      <c r="BN278" s="1558"/>
      <c r="BO278" s="1558"/>
      <c r="BP278" s="1558"/>
      <c r="BQ278" s="1558"/>
      <c r="BR278" s="1558"/>
      <c r="BS278" s="286"/>
      <c r="BT278" s="155"/>
      <c r="BU278" s="155"/>
      <c r="BV278" s="155"/>
    </row>
    <row r="279" spans="2:74" x14ac:dyDescent="0.2">
      <c r="B279" s="155"/>
      <c r="C279" s="284"/>
      <c r="D279" s="1548" t="s">
        <v>332</v>
      </c>
      <c r="E279" s="1548"/>
      <c r="F279" s="1548"/>
      <c r="G279" s="1548"/>
      <c r="H279" s="1548"/>
      <c r="I279" s="1548"/>
      <c r="J279" s="1548"/>
      <c r="K279" s="1548"/>
      <c r="L279" s="1548"/>
      <c r="M279" s="1548"/>
      <c r="N279" s="1548"/>
      <c r="O279" s="1548"/>
      <c r="P279" s="1548"/>
      <c r="Q279" s="1548"/>
      <c r="R279" s="1548"/>
      <c r="S279" s="1548"/>
      <c r="T279" s="1548"/>
      <c r="U279" s="1548"/>
      <c r="V279" s="1548"/>
      <c r="W279" s="1548"/>
      <c r="X279" s="1548"/>
      <c r="Y279" s="1548"/>
      <c r="Z279" s="1548"/>
      <c r="AA279" s="1548"/>
      <c r="AB279" s="1548"/>
      <c r="AC279" s="1548"/>
      <c r="AD279" s="1548"/>
      <c r="AE279" s="1548"/>
      <c r="AF279" s="1548"/>
      <c r="AG279" s="1548"/>
      <c r="AH279" s="1548"/>
      <c r="AI279" s="1548"/>
      <c r="AJ279" s="1548"/>
      <c r="AK279" s="1548"/>
      <c r="AL279" s="1548"/>
      <c r="AM279" s="1548"/>
      <c r="AN279" s="1548"/>
      <c r="AO279" s="155"/>
      <c r="AP279" s="155"/>
      <c r="AQ279" s="155"/>
      <c r="AR279" s="286"/>
      <c r="AS279" s="155"/>
      <c r="AT279" s="155"/>
      <c r="AU279" s="255"/>
      <c r="AV279" s="255"/>
      <c r="AW279" s="255"/>
      <c r="AX279" s="255"/>
      <c r="AY279" s="255"/>
      <c r="AZ279" s="255"/>
      <c r="BA279" s="255"/>
      <c r="BB279" s="255"/>
      <c r="BC279" s="155"/>
      <c r="BD279" s="155"/>
      <c r="BE279" s="155"/>
      <c r="BF279" s="155"/>
      <c r="BG279" s="155"/>
      <c r="BH279" s="155"/>
      <c r="BI279" s="155"/>
      <c r="BJ279" s="155"/>
      <c r="BK279" s="155"/>
      <c r="BL279" s="155"/>
      <c r="BM279" s="155"/>
      <c r="BN279" s="155"/>
      <c r="BO279" s="155"/>
      <c r="BP279" s="155"/>
      <c r="BQ279" s="155"/>
      <c r="BR279" s="155"/>
      <c r="BS279" s="286"/>
      <c r="BT279" s="155"/>
      <c r="BU279" s="155"/>
      <c r="BV279" s="155"/>
    </row>
    <row r="280" spans="2:74" x14ac:dyDescent="0.2">
      <c r="B280" s="155"/>
      <c r="C280" s="284"/>
      <c r="D280" s="1548" t="s">
        <v>333</v>
      </c>
      <c r="E280" s="1548"/>
      <c r="F280" s="1548"/>
      <c r="G280" s="1548"/>
      <c r="H280" s="1548"/>
      <c r="I280" s="1548"/>
      <c r="J280" s="1548"/>
      <c r="K280" s="1548"/>
      <c r="L280" s="1548"/>
      <c r="M280" s="1548"/>
      <c r="N280" s="1548"/>
      <c r="O280" s="1548"/>
      <c r="P280" s="1548"/>
      <c r="Q280" s="1548"/>
      <c r="R280" s="1548"/>
      <c r="S280" s="1548"/>
      <c r="T280" s="1548"/>
      <c r="U280" s="1548"/>
      <c r="V280" s="1548"/>
      <c r="W280" s="1548"/>
      <c r="X280" s="1548"/>
      <c r="Y280" s="1548"/>
      <c r="Z280" s="1548"/>
      <c r="AA280" s="1548"/>
      <c r="AB280" s="1548"/>
      <c r="AC280" s="1548"/>
      <c r="AD280" s="1548"/>
      <c r="AE280" s="1548"/>
      <c r="AF280" s="1548"/>
      <c r="AG280" s="1548"/>
      <c r="AH280" s="1548"/>
      <c r="AI280" s="1548"/>
      <c r="AJ280" s="1548"/>
      <c r="AK280" s="1548"/>
      <c r="AL280" s="1548"/>
      <c r="AM280" s="1548"/>
      <c r="AN280" s="1548"/>
      <c r="AO280" s="155"/>
      <c r="AP280" s="155"/>
      <c r="AQ280" s="155"/>
      <c r="AR280" s="286"/>
      <c r="AS280" s="155"/>
      <c r="AT280" s="155"/>
      <c r="AU280" s="1554" t="s">
        <v>334</v>
      </c>
      <c r="AV280" s="1554"/>
      <c r="AW280" s="1554"/>
      <c r="AX280" s="1554"/>
      <c r="AY280" s="1554"/>
      <c r="AZ280" s="1554"/>
      <c r="BA280" s="1554"/>
      <c r="BB280" s="1554"/>
      <c r="BC280" s="155"/>
      <c r="BD280" s="1558"/>
      <c r="BE280" s="1558"/>
      <c r="BF280" s="1558"/>
      <c r="BG280" s="1558"/>
      <c r="BH280" s="1558"/>
      <c r="BI280" s="1558"/>
      <c r="BJ280" s="1558"/>
      <c r="BK280" s="1558"/>
      <c r="BL280" s="1558"/>
      <c r="BM280" s="1558"/>
      <c r="BN280" s="1558"/>
      <c r="BO280" s="1558"/>
      <c r="BP280" s="1558"/>
      <c r="BQ280" s="1558"/>
      <c r="BR280" s="1558"/>
      <c r="BS280" s="286"/>
      <c r="BT280" s="155"/>
      <c r="BU280" s="155"/>
      <c r="BV280" s="155"/>
    </row>
    <row r="281" spans="2:74" ht="3.75" customHeight="1" x14ac:dyDescent="0.2">
      <c r="B281" s="155"/>
      <c r="C281" s="284"/>
      <c r="D281" s="285"/>
      <c r="E281" s="285"/>
      <c r="F281" s="285"/>
      <c r="G281" s="285"/>
      <c r="H281" s="285"/>
      <c r="I281" s="285"/>
      <c r="J281" s="285"/>
      <c r="K281" s="285"/>
      <c r="L281" s="285"/>
      <c r="M281" s="285"/>
      <c r="N281" s="285"/>
      <c r="O281" s="285"/>
      <c r="P281" s="285"/>
      <c r="Q281" s="285"/>
      <c r="R281" s="285"/>
      <c r="S281" s="285"/>
      <c r="T281" s="285"/>
      <c r="U281" s="285"/>
      <c r="V281" s="285"/>
      <c r="W281" s="285"/>
      <c r="X281" s="285"/>
      <c r="Y281" s="285"/>
      <c r="Z281" s="285"/>
      <c r="AA281" s="285"/>
      <c r="AB281" s="285"/>
      <c r="AC281" s="285"/>
      <c r="AD281" s="285"/>
      <c r="AE281" s="285"/>
      <c r="AF281" s="285"/>
      <c r="AG281" s="285"/>
      <c r="AH281" s="285"/>
      <c r="AI281" s="285"/>
      <c r="AJ281" s="285"/>
      <c r="AK281" s="285"/>
      <c r="AL281" s="285"/>
      <c r="AM281" s="285"/>
      <c r="AN281" s="285"/>
      <c r="AO281" s="155"/>
      <c r="AP281" s="155"/>
      <c r="AQ281" s="155"/>
      <c r="AR281" s="286"/>
      <c r="AS281" s="155"/>
      <c r="AT281" s="155"/>
      <c r="AU281" s="255"/>
      <c r="AV281" s="255"/>
      <c r="AW281" s="255"/>
      <c r="AX281" s="255"/>
      <c r="AY281" s="255"/>
      <c r="AZ281" s="255"/>
      <c r="BA281" s="255"/>
      <c r="BB281" s="255"/>
      <c r="BC281" s="155"/>
      <c r="BD281" s="155"/>
      <c r="BE281" s="155"/>
      <c r="BF281" s="155"/>
      <c r="BG281" s="155"/>
      <c r="BH281" s="155"/>
      <c r="BI281" s="155"/>
      <c r="BJ281" s="155"/>
      <c r="BK281" s="155"/>
      <c r="BL281" s="155"/>
      <c r="BM281" s="155"/>
      <c r="BN281" s="155"/>
      <c r="BO281" s="155"/>
      <c r="BP281" s="155"/>
      <c r="BQ281" s="155"/>
      <c r="BR281" s="155"/>
      <c r="BS281" s="286"/>
      <c r="BT281" s="155"/>
      <c r="BU281" s="155"/>
      <c r="BV281" s="155"/>
    </row>
    <row r="282" spans="2:74" ht="13.5" thickBot="1" x14ac:dyDescent="0.25">
      <c r="B282" s="155"/>
      <c r="C282" s="284"/>
      <c r="D282" s="1549" t="s">
        <v>335</v>
      </c>
      <c r="E282" s="1548"/>
      <c r="F282" s="1548"/>
      <c r="G282" s="1548"/>
      <c r="H282" s="1548"/>
      <c r="I282" s="1548"/>
      <c r="J282" s="1548"/>
      <c r="K282" s="1548"/>
      <c r="L282" s="1548"/>
      <c r="M282" s="1548"/>
      <c r="N282" s="1548"/>
      <c r="O282" s="1548"/>
      <c r="P282" s="1548"/>
      <c r="Q282" s="1548"/>
      <c r="R282" s="1548"/>
      <c r="S282" s="1548"/>
      <c r="T282" s="1548"/>
      <c r="U282" s="1548"/>
      <c r="V282" s="1548"/>
      <c r="W282" s="1548"/>
      <c r="X282" s="1548"/>
      <c r="Y282" s="1548"/>
      <c r="Z282" s="1548"/>
      <c r="AA282" s="1548"/>
      <c r="AB282" s="1548"/>
      <c r="AC282" s="1548"/>
      <c r="AD282" s="1548"/>
      <c r="AE282" s="1548"/>
      <c r="AF282" s="1548"/>
      <c r="AG282" s="1548"/>
      <c r="AH282" s="1548"/>
      <c r="AI282" s="1548"/>
      <c r="AJ282" s="1548"/>
      <c r="AK282" s="1548"/>
      <c r="AL282" s="1548"/>
      <c r="AM282" s="1548"/>
      <c r="AN282" s="1548"/>
      <c r="AO282" s="155"/>
      <c r="AP282" s="155"/>
      <c r="AQ282" s="155"/>
      <c r="AR282" s="286"/>
      <c r="AS282" s="155"/>
      <c r="AT282" s="155"/>
      <c r="AU282" s="1554" t="s">
        <v>336</v>
      </c>
      <c r="AV282" s="1554"/>
      <c r="AW282" s="1554"/>
      <c r="AX282" s="1554"/>
      <c r="AY282" s="1554"/>
      <c r="AZ282" s="1554"/>
      <c r="BA282" s="1554"/>
      <c r="BB282" s="1554"/>
      <c r="BC282" s="289"/>
      <c r="BD282" s="1558"/>
      <c r="BE282" s="1558"/>
      <c r="BF282" s="1558"/>
      <c r="BG282" s="1558"/>
      <c r="BH282" s="1558"/>
      <c r="BI282" s="1558"/>
      <c r="BJ282" s="1558"/>
      <c r="BK282" s="1558"/>
      <c r="BL282" s="1558"/>
      <c r="BM282" s="1558"/>
      <c r="BN282" s="1558"/>
      <c r="BO282" s="1558"/>
      <c r="BP282" s="1558"/>
      <c r="BQ282" s="1558"/>
      <c r="BR282" s="1558"/>
      <c r="BS282" s="290"/>
      <c r="BT282" s="155"/>
      <c r="BU282" s="155"/>
      <c r="BV282" s="155"/>
    </row>
    <row r="283" spans="2:74" ht="13.5" thickBot="1" x14ac:dyDescent="0.25">
      <c r="B283" s="155"/>
      <c r="C283" s="155"/>
      <c r="D283" s="291" t="s">
        <v>337</v>
      </c>
      <c r="E283" s="291"/>
      <c r="F283" s="291"/>
      <c r="G283" s="291"/>
      <c r="H283" s="291"/>
      <c r="I283" s="291"/>
      <c r="J283" s="291"/>
      <c r="K283" s="291"/>
      <c r="L283" s="291"/>
      <c r="M283" s="291"/>
      <c r="N283" s="291"/>
      <c r="O283" s="291"/>
      <c r="P283" s="291"/>
      <c r="Q283" s="291"/>
      <c r="R283" s="291"/>
      <c r="S283" s="291"/>
      <c r="T283" s="291"/>
      <c r="U283" s="291"/>
      <c r="V283" s="291"/>
      <c r="W283" s="291"/>
      <c r="X283" s="291"/>
      <c r="Y283" s="291"/>
      <c r="Z283" s="291"/>
      <c r="AA283" s="291"/>
      <c r="AB283" s="291"/>
      <c r="AC283" s="291"/>
      <c r="AD283" s="291"/>
      <c r="AE283" s="291"/>
      <c r="AF283" s="291"/>
      <c r="AG283" s="291"/>
      <c r="AH283" s="291"/>
      <c r="AI283" s="291"/>
      <c r="AJ283" s="291"/>
      <c r="AK283" s="291"/>
      <c r="AL283" s="291"/>
      <c r="AM283" s="291"/>
      <c r="AN283" s="291"/>
      <c r="AO283" s="155"/>
      <c r="AP283" s="155"/>
      <c r="AQ283" s="155"/>
      <c r="AR283" s="155"/>
      <c r="AS283" s="292"/>
      <c r="AT283" s="155"/>
      <c r="AU283" s="155"/>
      <c r="AV283" s="155"/>
      <c r="AW283" s="155"/>
      <c r="AX283" s="155"/>
      <c r="AY283" s="155"/>
      <c r="AZ283" s="155"/>
      <c r="BA283" s="155"/>
      <c r="BB283" s="155"/>
      <c r="BC283" s="155"/>
      <c r="BD283" s="155"/>
      <c r="BE283" s="155"/>
      <c r="BF283" s="155"/>
      <c r="BG283" s="155"/>
      <c r="BH283" s="155"/>
      <c r="BI283" s="155"/>
      <c r="BJ283" s="155"/>
      <c r="BK283" s="155"/>
      <c r="BL283" s="155"/>
      <c r="BM283" s="155"/>
      <c r="BN283" s="155"/>
      <c r="BO283" s="155"/>
      <c r="BP283" s="155"/>
      <c r="BQ283" s="155"/>
      <c r="BR283" s="155"/>
      <c r="BS283" s="292"/>
      <c r="BT283" s="155"/>
      <c r="BU283" s="155"/>
      <c r="BV283" s="155"/>
    </row>
    <row r="284" spans="2:74" ht="14.25" x14ac:dyDescent="0.2">
      <c r="B284" s="155"/>
      <c r="C284" s="155"/>
      <c r="D284" s="291"/>
      <c r="E284" s="291"/>
      <c r="F284" s="291"/>
      <c r="G284" s="291"/>
      <c r="H284" s="291"/>
      <c r="I284" s="291"/>
      <c r="J284" s="291"/>
      <c r="K284" s="291"/>
      <c r="L284" s="291"/>
      <c r="M284" s="1629" t="s">
        <v>338</v>
      </c>
      <c r="N284" s="1629"/>
      <c r="O284" s="1629"/>
      <c r="P284" s="1629"/>
      <c r="Q284" s="1629"/>
      <c r="R284" s="1629"/>
      <c r="S284" s="1629"/>
      <c r="T284" s="1629"/>
      <c r="U284" s="1629"/>
      <c r="V284" s="1629"/>
      <c r="W284" s="1629"/>
      <c r="X284" s="1629"/>
      <c r="Y284" s="1629"/>
      <c r="Z284" s="1629"/>
      <c r="AA284" s="291"/>
      <c r="AB284" s="291"/>
      <c r="AC284" s="291"/>
      <c r="AD284" s="291"/>
      <c r="AE284" s="291"/>
      <c r="AF284" s="291"/>
      <c r="AG284" s="291"/>
      <c r="AH284" s="291"/>
      <c r="AI284" s="291"/>
      <c r="AJ284" s="291"/>
      <c r="AK284" s="291"/>
      <c r="AL284" s="291"/>
      <c r="AM284" s="291"/>
      <c r="AN284" s="291"/>
      <c r="AO284" s="155"/>
      <c r="AP284" s="155"/>
      <c r="AQ284" s="155"/>
      <c r="AR284" s="286"/>
      <c r="AS284" s="155"/>
      <c r="AT284" s="155"/>
      <c r="AU284" s="155"/>
      <c r="AV284" s="155"/>
      <c r="AW284" s="155"/>
      <c r="AX284" s="155"/>
      <c r="AY284" s="155"/>
      <c r="AZ284" s="155"/>
      <c r="BA284" s="1229" t="s">
        <v>339</v>
      </c>
      <c r="BB284" s="1229"/>
      <c r="BC284" s="1229"/>
      <c r="BD284" s="1229"/>
      <c r="BE284" s="1229"/>
      <c r="BF284" s="1229"/>
      <c r="BG284" s="1229"/>
      <c r="BH284" s="1229"/>
      <c r="BI284" s="1229"/>
      <c r="BJ284" s="1229"/>
      <c r="BK284" s="155"/>
      <c r="BL284" s="155"/>
      <c r="BM284" s="155"/>
      <c r="BN284" s="155"/>
      <c r="BO284" s="155"/>
      <c r="BP284" s="155"/>
      <c r="BQ284" s="155"/>
      <c r="BR284" s="155"/>
      <c r="BS284" s="286"/>
      <c r="BT284" s="155"/>
      <c r="BU284" s="155"/>
      <c r="BV284" s="155"/>
    </row>
    <row r="285" spans="2:74" x14ac:dyDescent="0.2">
      <c r="B285" s="155"/>
      <c r="C285" s="155"/>
      <c r="D285" s="1549" t="s">
        <v>340</v>
      </c>
      <c r="E285" s="1548"/>
      <c r="F285" s="1548"/>
      <c r="G285" s="1548"/>
      <c r="H285" s="1548"/>
      <c r="I285" s="1548"/>
      <c r="J285" s="1548"/>
      <c r="K285" s="1548"/>
      <c r="L285" s="1548"/>
      <c r="M285" s="1548"/>
      <c r="N285" s="1548"/>
      <c r="O285" s="1548"/>
      <c r="P285" s="1548"/>
      <c r="Q285" s="1548"/>
      <c r="R285" s="1548"/>
      <c r="S285" s="1548"/>
      <c r="T285" s="1548"/>
      <c r="U285" s="1548"/>
      <c r="V285" s="1548"/>
      <c r="W285" s="1548"/>
      <c r="X285" s="1548"/>
      <c r="Y285" s="1548"/>
      <c r="Z285" s="1548"/>
      <c r="AA285" s="1548"/>
      <c r="AB285" s="1548"/>
      <c r="AC285" s="1548"/>
      <c r="AD285" s="1548"/>
      <c r="AE285" s="1548"/>
      <c r="AF285" s="1548"/>
      <c r="AG285" s="1548"/>
      <c r="AH285" s="1548"/>
      <c r="AI285" s="1548"/>
      <c r="AJ285" s="1548"/>
      <c r="AK285" s="1548"/>
      <c r="AL285" s="1548"/>
      <c r="AM285" s="1548"/>
      <c r="AN285" s="1548"/>
      <c r="AO285" s="155"/>
      <c r="AP285" s="155"/>
      <c r="AQ285" s="155"/>
      <c r="AR285" s="286"/>
      <c r="AS285" s="155"/>
      <c r="AT285" s="155"/>
      <c r="AU285" s="155"/>
      <c r="AV285" s="155"/>
      <c r="AW285" s="155"/>
      <c r="AX285" s="155"/>
      <c r="AY285" s="155"/>
      <c r="AZ285" s="155"/>
      <c r="BA285" s="155"/>
      <c r="BB285" s="155"/>
      <c r="BC285" s="155"/>
      <c r="BD285" s="155"/>
      <c r="BE285" s="155"/>
      <c r="BF285" s="155"/>
      <c r="BG285" s="155"/>
      <c r="BH285" s="155"/>
      <c r="BI285" s="155"/>
      <c r="BJ285" s="155"/>
      <c r="BK285" s="155"/>
      <c r="BL285" s="155"/>
      <c r="BM285" s="155"/>
      <c r="BN285" s="155"/>
      <c r="BO285" s="155"/>
      <c r="BP285" s="155"/>
      <c r="BQ285" s="155"/>
      <c r="BR285" s="155"/>
      <c r="BS285" s="286"/>
      <c r="BT285" s="155"/>
      <c r="BU285" s="155"/>
      <c r="BV285" s="155"/>
    </row>
    <row r="286" spans="2:74" x14ac:dyDescent="0.2">
      <c r="B286" s="155"/>
      <c r="C286" s="155"/>
      <c r="D286" s="1548" t="s">
        <v>341</v>
      </c>
      <c r="E286" s="1548"/>
      <c r="F286" s="1548"/>
      <c r="G286" s="1548"/>
      <c r="H286" s="1548"/>
      <c r="I286" s="1548"/>
      <c r="J286" s="1548"/>
      <c r="K286" s="1548"/>
      <c r="L286" s="1548"/>
      <c r="M286" s="1548"/>
      <c r="N286" s="1548"/>
      <c r="O286" s="1548"/>
      <c r="P286" s="1548"/>
      <c r="Q286" s="1548"/>
      <c r="R286" s="1548"/>
      <c r="S286" s="1548"/>
      <c r="T286" s="1548"/>
      <c r="U286" s="1548"/>
      <c r="V286" s="1548"/>
      <c r="W286" s="1548"/>
      <c r="X286" s="1548"/>
      <c r="Y286" s="1548"/>
      <c r="Z286" s="1548"/>
      <c r="AA286" s="1548"/>
      <c r="AB286" s="1548"/>
      <c r="AC286" s="1548"/>
      <c r="AD286" s="1548"/>
      <c r="AE286" s="1548"/>
      <c r="AF286" s="1548"/>
      <c r="AG286" s="1548"/>
      <c r="AH286" s="1548"/>
      <c r="AI286" s="1548"/>
      <c r="AJ286" s="1548"/>
      <c r="AK286" s="1548"/>
      <c r="AL286" s="1548"/>
      <c r="AM286" s="1548"/>
      <c r="AN286" s="1548"/>
      <c r="AO286" s="155"/>
      <c r="AP286" s="155"/>
      <c r="AQ286" s="155"/>
      <c r="AR286" s="286"/>
      <c r="AS286" s="155"/>
      <c r="AT286" s="155"/>
      <c r="AU286" s="155"/>
      <c r="AV286" s="155"/>
      <c r="AW286" s="155"/>
      <c r="AX286" s="155"/>
      <c r="AY286" s="155"/>
      <c r="AZ286" s="1624" t="s">
        <v>342</v>
      </c>
      <c r="BA286" s="1624"/>
      <c r="BB286" s="1624"/>
      <c r="BC286" s="1624"/>
      <c r="BD286" s="1624"/>
      <c r="BE286" s="1624"/>
      <c r="BF286" s="1624"/>
      <c r="BG286" s="1624"/>
      <c r="BH286" s="1624"/>
      <c r="BI286" s="1624"/>
      <c r="BJ286" s="1624"/>
      <c r="BK286" s="1624"/>
      <c r="BL286" s="155"/>
      <c r="BM286" s="155"/>
      <c r="BN286" s="155"/>
      <c r="BO286" s="155"/>
      <c r="BP286" s="155"/>
      <c r="BQ286" s="155"/>
      <c r="BR286" s="155"/>
      <c r="BS286" s="286"/>
      <c r="BT286" s="155"/>
      <c r="BU286" s="155"/>
      <c r="BV286" s="155"/>
    </row>
    <row r="287" spans="2:74" x14ac:dyDescent="0.2">
      <c r="B287" s="155"/>
      <c r="C287" s="155"/>
      <c r="D287" s="1548" t="s">
        <v>343</v>
      </c>
      <c r="E287" s="1548"/>
      <c r="F287" s="1548"/>
      <c r="G287" s="1548"/>
      <c r="H287" s="1548"/>
      <c r="I287" s="1548"/>
      <c r="J287" s="1548"/>
      <c r="K287" s="1548"/>
      <c r="L287" s="1548"/>
      <c r="M287" s="1548"/>
      <c r="N287" s="1548"/>
      <c r="O287" s="1548"/>
      <c r="P287" s="1548"/>
      <c r="Q287" s="1548"/>
      <c r="R287" s="1548"/>
      <c r="S287" s="1548"/>
      <c r="T287" s="1548"/>
      <c r="U287" s="1548"/>
      <c r="V287" s="1548"/>
      <c r="W287" s="1548"/>
      <c r="X287" s="1548"/>
      <c r="Y287" s="1548"/>
      <c r="Z287" s="1548"/>
      <c r="AA287" s="1548"/>
      <c r="AB287" s="1548"/>
      <c r="AC287" s="1548"/>
      <c r="AD287" s="1548"/>
      <c r="AE287" s="1548"/>
      <c r="AF287" s="1548"/>
      <c r="AG287" s="1548"/>
      <c r="AH287" s="1548"/>
      <c r="AI287" s="1548"/>
      <c r="AJ287" s="1548"/>
      <c r="AK287" s="1548"/>
      <c r="AL287" s="1548"/>
      <c r="AM287" s="1548"/>
      <c r="AN287" s="1548"/>
      <c r="AO287" s="155"/>
      <c r="AP287" s="155"/>
      <c r="AQ287" s="155"/>
      <c r="AR287" s="286"/>
      <c r="AS287" s="155"/>
      <c r="AT287" s="155"/>
      <c r="AU287" s="155"/>
      <c r="AV287" s="155"/>
      <c r="AW287" s="155"/>
      <c r="AX287" s="155"/>
      <c r="AY287" s="155"/>
      <c r="AZ287" s="155"/>
      <c r="BA287" s="155"/>
      <c r="BB287" s="155"/>
      <c r="BC287" s="155"/>
      <c r="BD287" s="155"/>
      <c r="BE287" s="155"/>
      <c r="BF287" s="155"/>
      <c r="BG287" s="155"/>
      <c r="BH287" s="155"/>
      <c r="BI287" s="155"/>
      <c r="BJ287" s="155"/>
      <c r="BK287" s="155"/>
      <c r="BL287" s="155"/>
      <c r="BM287" s="155"/>
      <c r="BN287" s="155"/>
      <c r="BO287" s="155"/>
      <c r="BP287" s="155"/>
      <c r="BQ287" s="155"/>
      <c r="BR287" s="155"/>
      <c r="BS287" s="286"/>
      <c r="BT287" s="155"/>
      <c r="BU287" s="155"/>
      <c r="BV287" s="155"/>
    </row>
    <row r="288" spans="2:74" x14ac:dyDescent="0.2">
      <c r="B288" s="155"/>
      <c r="C288" s="155"/>
      <c r="D288" s="1548" t="s">
        <v>344</v>
      </c>
      <c r="E288" s="1548"/>
      <c r="F288" s="1548"/>
      <c r="G288" s="1548"/>
      <c r="H288" s="1548"/>
      <c r="I288" s="1548"/>
      <c r="J288" s="1548"/>
      <c r="K288" s="1548"/>
      <c r="L288" s="1548"/>
      <c r="M288" s="1548"/>
      <c r="N288" s="1548"/>
      <c r="O288" s="1548"/>
      <c r="P288" s="1548"/>
      <c r="Q288" s="1548"/>
      <c r="R288" s="1548"/>
      <c r="S288" s="1548"/>
      <c r="T288" s="1548"/>
      <c r="U288" s="1548"/>
      <c r="V288" s="1548"/>
      <c r="W288" s="1548"/>
      <c r="X288" s="1548"/>
      <c r="Y288" s="1548"/>
      <c r="Z288" s="1548"/>
      <c r="AA288" s="1548"/>
      <c r="AB288" s="1548"/>
      <c r="AC288" s="1548"/>
      <c r="AD288" s="1548"/>
      <c r="AE288" s="1548"/>
      <c r="AF288" s="1548"/>
      <c r="AG288" s="1548"/>
      <c r="AH288" s="1548"/>
      <c r="AI288" s="1548"/>
      <c r="AJ288" s="1548"/>
      <c r="AK288" s="1548"/>
      <c r="AL288" s="1548"/>
      <c r="AM288" s="1548"/>
      <c r="AN288" s="1548"/>
      <c r="AO288" s="155"/>
      <c r="AP288" s="155"/>
      <c r="AQ288" s="155"/>
      <c r="AR288" s="286"/>
      <c r="AS288" s="155"/>
      <c r="AT288" s="1554" t="s">
        <v>345</v>
      </c>
      <c r="AU288" s="1554"/>
      <c r="AV288" s="1554"/>
      <c r="AW288" s="1554"/>
      <c r="AX288" s="1554"/>
      <c r="AY288" s="1554"/>
      <c r="AZ288" s="1554"/>
      <c r="BA288" s="1558"/>
      <c r="BB288" s="1558"/>
      <c r="BC288" s="1558"/>
      <c r="BD288" s="1558"/>
      <c r="BE288" s="1558"/>
      <c r="BF288" s="1558"/>
      <c r="BG288" s="1558"/>
      <c r="BH288" s="1558"/>
      <c r="BI288" s="1558"/>
      <c r="BJ288" s="1558"/>
      <c r="BK288" s="1558"/>
      <c r="BL288" s="1558"/>
      <c r="BM288" s="1558"/>
      <c r="BN288" s="1558"/>
      <c r="BO288" s="1558"/>
      <c r="BP288" s="1558"/>
      <c r="BQ288" s="1558"/>
      <c r="BR288" s="1558"/>
      <c r="BS288" s="286"/>
      <c r="BT288" s="155"/>
      <c r="BU288" s="155"/>
      <c r="BV288" s="155"/>
    </row>
    <row r="289" spans="2:74" x14ac:dyDescent="0.2">
      <c r="B289" s="155"/>
      <c r="C289" s="155"/>
      <c r="D289" s="1548" t="s">
        <v>346</v>
      </c>
      <c r="E289" s="1548"/>
      <c r="F289" s="1548"/>
      <c r="G289" s="1548"/>
      <c r="H289" s="1548"/>
      <c r="I289" s="1548"/>
      <c r="J289" s="1548"/>
      <c r="K289" s="1548"/>
      <c r="L289" s="1548"/>
      <c r="M289" s="1548"/>
      <c r="N289" s="1548"/>
      <c r="O289" s="1548"/>
      <c r="P289" s="1548"/>
      <c r="Q289" s="1548"/>
      <c r="R289" s="1548"/>
      <c r="S289" s="1548"/>
      <c r="T289" s="1548"/>
      <c r="U289" s="1548"/>
      <c r="V289" s="1548"/>
      <c r="W289" s="1548"/>
      <c r="X289" s="1548"/>
      <c r="Y289" s="1548"/>
      <c r="Z289" s="1548"/>
      <c r="AA289" s="1548"/>
      <c r="AB289" s="1548"/>
      <c r="AC289" s="1548"/>
      <c r="AD289" s="1548"/>
      <c r="AE289" s="1548"/>
      <c r="AF289" s="1548"/>
      <c r="AG289" s="1548"/>
      <c r="AH289" s="1548"/>
      <c r="AI289" s="1548"/>
      <c r="AJ289" s="1548"/>
      <c r="AK289" s="1548"/>
      <c r="AL289" s="1548"/>
      <c r="AM289" s="1548"/>
      <c r="AN289" s="1548"/>
      <c r="AO289" s="155"/>
      <c r="AP289" s="155"/>
      <c r="AQ289" s="155"/>
      <c r="AR289" s="286"/>
      <c r="AS289" s="155"/>
      <c r="AT289" s="1554" t="s">
        <v>347</v>
      </c>
      <c r="AU289" s="1554"/>
      <c r="AV289" s="1554"/>
      <c r="AW289" s="1554"/>
      <c r="AX289" s="1554"/>
      <c r="AY289" s="1554"/>
      <c r="AZ289" s="1554"/>
      <c r="BA289" s="1558"/>
      <c r="BB289" s="1558"/>
      <c r="BC289" s="1558"/>
      <c r="BD289" s="1558"/>
      <c r="BE289" s="1558"/>
      <c r="BF289" s="1558"/>
      <c r="BG289" s="1558"/>
      <c r="BH289" s="1558"/>
      <c r="BI289" s="1558"/>
      <c r="BJ289" s="1558"/>
      <c r="BK289" s="1558"/>
      <c r="BL289" s="1558"/>
      <c r="BM289" s="1558"/>
      <c r="BN289" s="1558"/>
      <c r="BO289" s="1558"/>
      <c r="BP289" s="1558"/>
      <c r="BQ289" s="1558"/>
      <c r="BR289" s="1558"/>
      <c r="BS289" s="286"/>
      <c r="BT289" s="155"/>
      <c r="BU289" s="155"/>
      <c r="BV289" s="155"/>
    </row>
    <row r="290" spans="2:74" x14ac:dyDescent="0.2">
      <c r="B290" s="155"/>
      <c r="C290" s="284"/>
      <c r="D290" s="1549" t="s">
        <v>348</v>
      </c>
      <c r="E290" s="1548"/>
      <c r="F290" s="1548"/>
      <c r="G290" s="1548"/>
      <c r="H290" s="1548"/>
      <c r="I290" s="1548"/>
      <c r="J290" s="1548"/>
      <c r="K290" s="1548"/>
      <c r="L290" s="1548"/>
      <c r="M290" s="1548"/>
      <c r="N290" s="1548"/>
      <c r="O290" s="1548"/>
      <c r="P290" s="1548"/>
      <c r="Q290" s="1548"/>
      <c r="R290" s="1548"/>
      <c r="S290" s="1548"/>
      <c r="T290" s="1548"/>
      <c r="U290" s="1548"/>
      <c r="V290" s="1548"/>
      <c r="W290" s="1548"/>
      <c r="X290" s="1548"/>
      <c r="Y290" s="1548"/>
      <c r="Z290" s="1548"/>
      <c r="AA290" s="1548"/>
      <c r="AB290" s="1548"/>
      <c r="AC290" s="1548"/>
      <c r="AD290" s="1548"/>
      <c r="AE290" s="1548"/>
      <c r="AF290" s="1548"/>
      <c r="AG290" s="1548"/>
      <c r="AH290" s="1548"/>
      <c r="AI290" s="1548"/>
      <c r="AJ290" s="1548"/>
      <c r="AK290" s="1548"/>
      <c r="AL290" s="1548"/>
      <c r="AM290" s="1548"/>
      <c r="AN290" s="1548"/>
      <c r="AO290" s="284"/>
      <c r="AP290" s="284"/>
      <c r="AQ290" s="155"/>
      <c r="AR290" s="286"/>
      <c r="AS290" s="155"/>
      <c r="AT290" s="1554" t="s">
        <v>349</v>
      </c>
      <c r="AU290" s="1554"/>
      <c r="AV290" s="1554"/>
      <c r="AW290" s="1554"/>
      <c r="AX290" s="1554"/>
      <c r="AY290" s="1554"/>
      <c r="AZ290" s="1554"/>
      <c r="BA290" s="1558"/>
      <c r="BB290" s="1558"/>
      <c r="BC290" s="1558"/>
      <c r="BD290" s="1558"/>
      <c r="BE290" s="1558"/>
      <c r="BF290" s="1558"/>
      <c r="BG290" s="1558"/>
      <c r="BH290" s="1558"/>
      <c r="BI290" s="1558"/>
      <c r="BJ290" s="1558"/>
      <c r="BK290" s="1558"/>
      <c r="BL290" s="1558"/>
      <c r="BM290" s="1558"/>
      <c r="BN290" s="1558"/>
      <c r="BO290" s="1558"/>
      <c r="BP290" s="1558"/>
      <c r="BQ290" s="1558"/>
      <c r="BR290" s="1558"/>
      <c r="BS290" s="286"/>
      <c r="BT290" s="155"/>
      <c r="BU290" s="155"/>
      <c r="BV290" s="155"/>
    </row>
    <row r="291" spans="2:74" ht="9.75" customHeight="1" thickBot="1" x14ac:dyDescent="0.25">
      <c r="B291" s="155"/>
      <c r="C291" s="155"/>
      <c r="D291" s="1557" t="s">
        <v>350</v>
      </c>
      <c r="E291" s="1557"/>
      <c r="F291" s="1557"/>
      <c r="G291" s="1557"/>
      <c r="H291" s="1557"/>
      <c r="I291" s="1557"/>
      <c r="J291" s="1557"/>
      <c r="K291" s="1557"/>
      <c r="L291" s="1557"/>
      <c r="M291" s="1557"/>
      <c r="N291" s="155"/>
      <c r="O291" s="155"/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55"/>
      <c r="AG291" s="155"/>
      <c r="AH291" s="155"/>
      <c r="AI291" s="155"/>
      <c r="AJ291" s="155"/>
      <c r="AK291" s="155"/>
      <c r="AL291" s="155"/>
      <c r="AM291" s="155"/>
      <c r="AN291" s="155"/>
      <c r="AO291" s="155"/>
      <c r="AP291" s="155"/>
      <c r="AQ291" s="155"/>
      <c r="AR291" s="286"/>
      <c r="AS291" s="293"/>
      <c r="AT291" s="289"/>
      <c r="AU291" s="289"/>
      <c r="AV291" s="289"/>
      <c r="AW291" s="289"/>
      <c r="AX291" s="289"/>
      <c r="AY291" s="289"/>
      <c r="AZ291" s="289"/>
      <c r="BA291" s="155"/>
      <c r="BB291" s="155"/>
      <c r="BC291" s="155"/>
      <c r="BD291" s="155"/>
      <c r="BE291" s="155"/>
      <c r="BF291" s="155"/>
      <c r="BG291" s="155"/>
      <c r="BH291" s="155"/>
      <c r="BI291" s="155"/>
      <c r="BJ291" s="155"/>
      <c r="BK291" s="155"/>
      <c r="BL291" s="155"/>
      <c r="BM291" s="155"/>
      <c r="BN291" s="155"/>
      <c r="BO291" s="155"/>
      <c r="BP291" s="155"/>
      <c r="BQ291" s="155"/>
      <c r="BR291" s="155"/>
      <c r="BS291" s="290"/>
      <c r="BT291" s="155"/>
      <c r="BU291" s="155"/>
      <c r="BV291" s="155"/>
    </row>
    <row r="292" spans="2:74" x14ac:dyDescent="0.2">
      <c r="B292" s="155"/>
      <c r="C292" s="155"/>
      <c r="D292" s="155"/>
      <c r="E292" s="155"/>
      <c r="F292" s="155"/>
      <c r="G292" s="155"/>
      <c r="H292" s="155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  <c r="AH292" s="155"/>
      <c r="AI292" s="155"/>
      <c r="AJ292" s="155"/>
      <c r="AK292" s="155"/>
      <c r="AL292" s="155"/>
      <c r="AM292" s="155"/>
      <c r="AN292" s="155"/>
      <c r="AO292" s="155"/>
      <c r="AP292" s="155"/>
      <c r="AQ292" s="155"/>
      <c r="AR292" s="155"/>
      <c r="AS292" s="155"/>
      <c r="AT292" s="155"/>
      <c r="AU292" s="155"/>
      <c r="AV292" s="155"/>
      <c r="AW292" s="155"/>
      <c r="AX292" s="155"/>
      <c r="AY292" s="155"/>
      <c r="AZ292" s="155"/>
      <c r="BA292" s="155"/>
      <c r="BB292" s="155"/>
      <c r="BC292" s="155"/>
      <c r="BD292" s="155"/>
      <c r="BE292" s="155"/>
      <c r="BF292" s="155"/>
      <c r="BG292" s="155"/>
      <c r="BH292" s="155"/>
      <c r="BI292" s="155"/>
      <c r="BJ292" s="155"/>
      <c r="BK292" s="155"/>
      <c r="BL292" s="155"/>
      <c r="BM292" s="155"/>
      <c r="BN292" s="155"/>
      <c r="BO292" s="155"/>
      <c r="BP292" s="155"/>
      <c r="BQ292" s="155"/>
      <c r="BR292" s="155"/>
      <c r="BS292" s="294"/>
      <c r="BT292" s="155"/>
      <c r="BU292" s="155"/>
      <c r="BV292" s="155"/>
    </row>
    <row r="293" spans="2:74" x14ac:dyDescent="0.2">
      <c r="B293" s="155"/>
      <c r="C293" s="155"/>
      <c r="D293" s="155"/>
      <c r="E293" s="155"/>
      <c r="F293" s="155"/>
      <c r="G293" s="155"/>
      <c r="H293" s="155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  <c r="AH293" s="155"/>
      <c r="AI293" s="155"/>
      <c r="AJ293" s="155"/>
      <c r="AK293" s="155"/>
      <c r="AL293" s="155"/>
      <c r="AM293" s="155"/>
      <c r="AN293" s="155"/>
      <c r="AO293" s="155"/>
      <c r="AP293" s="155"/>
      <c r="AQ293" s="155"/>
      <c r="AR293" s="155"/>
      <c r="AS293" s="155"/>
      <c r="AT293" s="155"/>
      <c r="AU293" s="155"/>
      <c r="AV293" s="155"/>
      <c r="AW293" s="155"/>
      <c r="AX293" s="155"/>
      <c r="AY293" s="155"/>
      <c r="AZ293" s="155"/>
      <c r="BA293" s="155"/>
      <c r="BB293" s="155"/>
      <c r="BC293" s="155"/>
      <c r="BD293" s="155"/>
      <c r="BE293" s="155"/>
      <c r="BF293" s="155"/>
      <c r="BG293" s="155"/>
      <c r="BH293" s="155"/>
      <c r="BI293" s="155"/>
      <c r="BJ293" s="155"/>
      <c r="BK293" s="155"/>
      <c r="BL293" s="155"/>
      <c r="BM293" s="155"/>
      <c r="BN293" s="155"/>
      <c r="BO293" s="155"/>
      <c r="BP293" s="155"/>
      <c r="BQ293" s="155"/>
      <c r="BR293" s="155"/>
      <c r="BS293" s="155"/>
      <c r="BT293" s="155"/>
      <c r="BU293" s="155"/>
      <c r="BV293" s="155"/>
    </row>
  </sheetData>
  <mergeCells count="550">
    <mergeCell ref="B4:P4"/>
    <mergeCell ref="BI4:BU4"/>
    <mergeCell ref="D6:BO7"/>
    <mergeCell ref="AE23:AO23"/>
    <mergeCell ref="AQ12:AR12"/>
    <mergeCell ref="AT12:AU12"/>
    <mergeCell ref="AV12:AW12"/>
    <mergeCell ref="AA9:AT10"/>
    <mergeCell ref="BK119:BL119"/>
    <mergeCell ref="S14:BB14"/>
    <mergeCell ref="U15:AZ15"/>
    <mergeCell ref="K18:BH19"/>
    <mergeCell ref="C27:AQ27"/>
    <mergeCell ref="AY33:BJ33"/>
    <mergeCell ref="U41:BB42"/>
    <mergeCell ref="C25:AW25"/>
    <mergeCell ref="AG29:BT29"/>
    <mergeCell ref="AX25:BT26"/>
    <mergeCell ref="BD85:BU88"/>
    <mergeCell ref="D77:AQ77"/>
    <mergeCell ref="S52:V52"/>
    <mergeCell ref="Y52:AB52"/>
    <mergeCell ref="AE52:AL52"/>
    <mergeCell ref="BI77:BU77"/>
    <mergeCell ref="BF80:BT81"/>
    <mergeCell ref="BE142:BS142"/>
    <mergeCell ref="BD144:BU147"/>
    <mergeCell ref="BN119:BT119"/>
    <mergeCell ref="B123:L123"/>
    <mergeCell ref="C131:BU131"/>
    <mergeCell ref="C133:BU133"/>
    <mergeCell ref="H140:AV141"/>
    <mergeCell ref="BF140:BS141"/>
    <mergeCell ref="B144:C144"/>
    <mergeCell ref="E144:Y147"/>
    <mergeCell ref="BE82:BT83"/>
    <mergeCell ref="C128:BL128"/>
    <mergeCell ref="C129:BL129"/>
    <mergeCell ref="C130:BU130"/>
    <mergeCell ref="AO85:BB86"/>
    <mergeCell ref="AO87:BB88"/>
    <mergeCell ref="B91:C91"/>
    <mergeCell ref="E91:Y91"/>
    <mergeCell ref="AA91:AM91"/>
    <mergeCell ref="AP91:AR91"/>
    <mergeCell ref="BK91:BL91"/>
    <mergeCell ref="BN91:BT91"/>
    <mergeCell ref="B93:C93"/>
    <mergeCell ref="B159:L159"/>
    <mergeCell ref="BK173:BL173"/>
    <mergeCell ref="BN155:BT155"/>
    <mergeCell ref="O161:BU161"/>
    <mergeCell ref="H164:AV165"/>
    <mergeCell ref="BF164:BT165"/>
    <mergeCell ref="B168:C168"/>
    <mergeCell ref="E168:Y171"/>
    <mergeCell ref="AA168:AM171"/>
    <mergeCell ref="B169:C169"/>
    <mergeCell ref="BG166:BS166"/>
    <mergeCell ref="BE155:BF155"/>
    <mergeCell ref="AO168:BB169"/>
    <mergeCell ref="AX173:BA173"/>
    <mergeCell ref="BE173:BF173"/>
    <mergeCell ref="BN173:BT173"/>
    <mergeCell ref="B170:C170"/>
    <mergeCell ref="AO170:BB171"/>
    <mergeCell ref="B171:C171"/>
    <mergeCell ref="BD168:BU171"/>
    <mergeCell ref="BH173:BI173"/>
    <mergeCell ref="B173:C173"/>
    <mergeCell ref="E173:Y173"/>
    <mergeCell ref="AA173:AM173"/>
    <mergeCell ref="AG243:AH243"/>
    <mergeCell ref="AG251:AH251"/>
    <mergeCell ref="AR241:BT242"/>
    <mergeCell ref="BM235:BN235"/>
    <mergeCell ref="BA236:BK236"/>
    <mergeCell ref="BI235:BJ235"/>
    <mergeCell ref="AR243:BT243"/>
    <mergeCell ref="AE241:AF241"/>
    <mergeCell ref="Y243:Z243"/>
    <mergeCell ref="Y241:Z241"/>
    <mergeCell ref="AA241:AB241"/>
    <mergeCell ref="AG241:AH241"/>
    <mergeCell ref="AJ241:AK241"/>
    <mergeCell ref="AL241:AM241"/>
    <mergeCell ref="AC241:AD241"/>
    <mergeCell ref="BA245:BK245"/>
    <mergeCell ref="Y247:Z247"/>
    <mergeCell ref="AE251:AF251"/>
    <mergeCell ref="AI251:AJ251"/>
    <mergeCell ref="AK251:AL251"/>
    <mergeCell ref="AO251:AP251"/>
    <mergeCell ref="AU275:AZ275"/>
    <mergeCell ref="BD275:BR275"/>
    <mergeCell ref="D287:AN287"/>
    <mergeCell ref="D288:AN288"/>
    <mergeCell ref="D278:AN278"/>
    <mergeCell ref="AM257:AN257"/>
    <mergeCell ref="AE257:AF257"/>
    <mergeCell ref="D275:AN275"/>
    <mergeCell ref="M284:Z284"/>
    <mergeCell ref="D276:AN276"/>
    <mergeCell ref="BD278:BR278"/>
    <mergeCell ref="D279:AN279"/>
    <mergeCell ref="BB272:BK272"/>
    <mergeCell ref="D273:AN273"/>
    <mergeCell ref="L264:AD264"/>
    <mergeCell ref="AT264:BS264"/>
    <mergeCell ref="D266:AN266"/>
    <mergeCell ref="AV266:BQ266"/>
    <mergeCell ref="AX269:BN269"/>
    <mergeCell ref="D267:AN267"/>
    <mergeCell ref="AF12:AG12"/>
    <mergeCell ref="AH12:AI12"/>
    <mergeCell ref="BA290:BR290"/>
    <mergeCell ref="D289:AN289"/>
    <mergeCell ref="AT288:AZ288"/>
    <mergeCell ref="BA288:BR288"/>
    <mergeCell ref="BA284:BJ284"/>
    <mergeCell ref="D285:AN285"/>
    <mergeCell ref="D286:AN286"/>
    <mergeCell ref="AZ286:BK286"/>
    <mergeCell ref="AK12:AL12"/>
    <mergeCell ref="AM12:AN12"/>
    <mergeCell ref="AO12:AP12"/>
    <mergeCell ref="C45:R45"/>
    <mergeCell ref="S45:BF45"/>
    <mergeCell ref="BH45:BI45"/>
    <mergeCell ref="W12:X12"/>
    <mergeCell ref="Y12:Z12"/>
    <mergeCell ref="AB12:AC12"/>
    <mergeCell ref="AD12:AE12"/>
    <mergeCell ref="C47:R47"/>
    <mergeCell ref="S47:AT47"/>
    <mergeCell ref="BH27:BT27"/>
    <mergeCell ref="I31:Y31"/>
    <mergeCell ref="E31:H31"/>
    <mergeCell ref="Z31:AC31"/>
    <mergeCell ref="AD31:AV31"/>
    <mergeCell ref="C29:AF29"/>
    <mergeCell ref="AR27:BG27"/>
    <mergeCell ref="C49:R49"/>
    <mergeCell ref="S49:BF49"/>
    <mergeCell ref="C51:R51"/>
    <mergeCell ref="S51:V51"/>
    <mergeCell ref="Y51:AB51"/>
    <mergeCell ref="AE51:AL51"/>
    <mergeCell ref="C53:R53"/>
    <mergeCell ref="S53:BS53"/>
    <mergeCell ref="C55:R55"/>
    <mergeCell ref="S55:BS55"/>
    <mergeCell ref="C71:R71"/>
    <mergeCell ref="S71:BS71"/>
    <mergeCell ref="C61:R61"/>
    <mergeCell ref="S61:BF61"/>
    <mergeCell ref="C63:R63"/>
    <mergeCell ref="S63:AT63"/>
    <mergeCell ref="S73:BS73"/>
    <mergeCell ref="C65:R65"/>
    <mergeCell ref="S65:AH65"/>
    <mergeCell ref="C67:R67"/>
    <mergeCell ref="S67:AV67"/>
    <mergeCell ref="C69:R69"/>
    <mergeCell ref="S69:AT69"/>
    <mergeCell ref="C57:R57"/>
    <mergeCell ref="S57:BS57"/>
    <mergeCell ref="C59:R59"/>
    <mergeCell ref="S59:AT59"/>
    <mergeCell ref="C75:R75"/>
    <mergeCell ref="S75:AB75"/>
    <mergeCell ref="AC75:AD75"/>
    <mergeCell ref="B85:C85"/>
    <mergeCell ref="E85:Y88"/>
    <mergeCell ref="AA85:AM88"/>
    <mergeCell ref="B86:C86"/>
    <mergeCell ref="B87:C87"/>
    <mergeCell ref="B88:C88"/>
    <mergeCell ref="D78:AQ78"/>
    <mergeCell ref="D79:AQ79"/>
    <mergeCell ref="H80:AV81"/>
    <mergeCell ref="E93:Y93"/>
    <mergeCell ref="AA93:AM93"/>
    <mergeCell ref="AP93:AR93"/>
    <mergeCell ref="AT93:AV93"/>
    <mergeCell ref="AX93:BA93"/>
    <mergeCell ref="BE93:BF93"/>
    <mergeCell ref="BH93:BI93"/>
    <mergeCell ref="BK93:BL93"/>
    <mergeCell ref="BN93:BT93"/>
    <mergeCell ref="AT91:AV91"/>
    <mergeCell ref="AX91:BA91"/>
    <mergeCell ref="BE91:BF91"/>
    <mergeCell ref="BH91:BI91"/>
    <mergeCell ref="BN95:BT95"/>
    <mergeCell ref="B97:C97"/>
    <mergeCell ref="E97:Y97"/>
    <mergeCell ref="AA97:AM97"/>
    <mergeCell ref="AP97:AR97"/>
    <mergeCell ref="AT97:AV97"/>
    <mergeCell ref="AX97:BA97"/>
    <mergeCell ref="BE97:BF97"/>
    <mergeCell ref="BH97:BI97"/>
    <mergeCell ref="BK97:BL97"/>
    <mergeCell ref="BN97:BT97"/>
    <mergeCell ref="B95:C95"/>
    <mergeCell ref="E95:Y95"/>
    <mergeCell ref="AA95:AM95"/>
    <mergeCell ref="AP95:AR95"/>
    <mergeCell ref="AT95:AV95"/>
    <mergeCell ref="AX95:BA95"/>
    <mergeCell ref="BE95:BF95"/>
    <mergeCell ref="BH95:BI95"/>
    <mergeCell ref="BK95:BL95"/>
    <mergeCell ref="BN99:BT99"/>
    <mergeCell ref="B101:C101"/>
    <mergeCell ref="E101:Y101"/>
    <mergeCell ref="AA101:AM101"/>
    <mergeCell ref="AP101:AR101"/>
    <mergeCell ref="AT101:AV101"/>
    <mergeCell ref="AX101:BA101"/>
    <mergeCell ref="BE101:BF101"/>
    <mergeCell ref="BH101:BI101"/>
    <mergeCell ref="BK101:BL101"/>
    <mergeCell ref="BN101:BT101"/>
    <mergeCell ref="B99:C99"/>
    <mergeCell ref="E99:Y99"/>
    <mergeCell ref="AA99:AM99"/>
    <mergeCell ref="AP99:AR99"/>
    <mergeCell ref="AT99:AV99"/>
    <mergeCell ref="AX99:BA99"/>
    <mergeCell ref="BE99:BF99"/>
    <mergeCell ref="BH99:BI99"/>
    <mergeCell ref="BK99:BL99"/>
    <mergeCell ref="BN103:BT103"/>
    <mergeCell ref="B105:C105"/>
    <mergeCell ref="E105:Y105"/>
    <mergeCell ref="AA105:AM105"/>
    <mergeCell ref="AP105:AR105"/>
    <mergeCell ref="AT105:AV105"/>
    <mergeCell ref="AX105:BA105"/>
    <mergeCell ref="BE105:BF105"/>
    <mergeCell ref="BH105:BI105"/>
    <mergeCell ref="BK105:BL105"/>
    <mergeCell ref="BN105:BT105"/>
    <mergeCell ref="B103:C103"/>
    <mergeCell ref="E103:Y103"/>
    <mergeCell ref="AA103:AM103"/>
    <mergeCell ref="AP103:AR103"/>
    <mergeCell ref="AT103:AV103"/>
    <mergeCell ref="AX103:BA103"/>
    <mergeCell ref="BE103:BF103"/>
    <mergeCell ref="BH103:BI103"/>
    <mergeCell ref="BK103:BL103"/>
    <mergeCell ref="BN107:BT107"/>
    <mergeCell ref="B109:C109"/>
    <mergeCell ref="E109:Y109"/>
    <mergeCell ref="AA109:AM109"/>
    <mergeCell ref="AP109:AR109"/>
    <mergeCell ref="AT109:AV109"/>
    <mergeCell ref="AX109:BA109"/>
    <mergeCell ref="BE109:BF109"/>
    <mergeCell ref="BH109:BI109"/>
    <mergeCell ref="BK109:BL109"/>
    <mergeCell ref="BN109:BT109"/>
    <mergeCell ref="B107:C107"/>
    <mergeCell ref="E107:Y107"/>
    <mergeCell ref="AA107:AM107"/>
    <mergeCell ref="AP107:AR107"/>
    <mergeCell ref="AT107:AV107"/>
    <mergeCell ref="AX107:BA107"/>
    <mergeCell ref="BE107:BF107"/>
    <mergeCell ref="BH107:BI107"/>
    <mergeCell ref="BK107:BL107"/>
    <mergeCell ref="BN111:BT111"/>
    <mergeCell ref="B113:C113"/>
    <mergeCell ref="E113:Y113"/>
    <mergeCell ref="AA113:AM113"/>
    <mergeCell ref="AP113:AR113"/>
    <mergeCell ref="AT113:AV113"/>
    <mergeCell ref="AX113:BA113"/>
    <mergeCell ref="BE113:BF113"/>
    <mergeCell ref="BH113:BI113"/>
    <mergeCell ref="BK113:BL113"/>
    <mergeCell ref="BN113:BT113"/>
    <mergeCell ref="B111:C111"/>
    <mergeCell ref="E111:Y111"/>
    <mergeCell ref="AA111:AM111"/>
    <mergeCell ref="AP111:AR111"/>
    <mergeCell ref="AT111:AV111"/>
    <mergeCell ref="AX111:BA111"/>
    <mergeCell ref="BE111:BF111"/>
    <mergeCell ref="BH111:BI111"/>
    <mergeCell ref="BK111:BL111"/>
    <mergeCell ref="BN115:BT115"/>
    <mergeCell ref="B117:C117"/>
    <mergeCell ref="E117:Y117"/>
    <mergeCell ref="AA117:AM117"/>
    <mergeCell ref="AP117:AR117"/>
    <mergeCell ref="AT117:AV117"/>
    <mergeCell ref="AX117:BA117"/>
    <mergeCell ref="BE117:BF117"/>
    <mergeCell ref="BH117:BI117"/>
    <mergeCell ref="BK117:BL117"/>
    <mergeCell ref="BN117:BT117"/>
    <mergeCell ref="B115:C115"/>
    <mergeCell ref="E115:Y115"/>
    <mergeCell ref="AA115:AM115"/>
    <mergeCell ref="AP115:AR115"/>
    <mergeCell ref="AT115:AV115"/>
    <mergeCell ref="AX115:BA115"/>
    <mergeCell ref="BE115:BF115"/>
    <mergeCell ref="BH115:BI115"/>
    <mergeCell ref="BK115:BL115"/>
    <mergeCell ref="B119:C119"/>
    <mergeCell ref="E119:Y119"/>
    <mergeCell ref="AA119:AM119"/>
    <mergeCell ref="AP119:AR119"/>
    <mergeCell ref="AT119:AV119"/>
    <mergeCell ref="AX119:BA119"/>
    <mergeCell ref="BE119:BF119"/>
    <mergeCell ref="BH119:BI119"/>
    <mergeCell ref="AA144:AM147"/>
    <mergeCell ref="AO144:BB145"/>
    <mergeCell ref="B145:C145"/>
    <mergeCell ref="B146:C146"/>
    <mergeCell ref="AO146:BB147"/>
    <mergeCell ref="B147:C147"/>
    <mergeCell ref="BN149:BT149"/>
    <mergeCell ref="B151:C151"/>
    <mergeCell ref="E151:Y151"/>
    <mergeCell ref="AA151:AM151"/>
    <mergeCell ref="AP151:AR151"/>
    <mergeCell ref="AT151:AV151"/>
    <mergeCell ref="AX151:BA151"/>
    <mergeCell ref="BE151:BF151"/>
    <mergeCell ref="BH151:BI151"/>
    <mergeCell ref="BK151:BL151"/>
    <mergeCell ref="BN151:BT151"/>
    <mergeCell ref="AT149:AV149"/>
    <mergeCell ref="AX149:BA149"/>
    <mergeCell ref="BE149:BF149"/>
    <mergeCell ref="BH149:BI149"/>
    <mergeCell ref="B149:C149"/>
    <mergeCell ref="E149:Y149"/>
    <mergeCell ref="AA149:AM149"/>
    <mergeCell ref="AP149:AR149"/>
    <mergeCell ref="BK149:BL149"/>
    <mergeCell ref="BN153:BT153"/>
    <mergeCell ref="B155:C155"/>
    <mergeCell ref="E155:Y155"/>
    <mergeCell ref="AA155:AM155"/>
    <mergeCell ref="AP155:AR155"/>
    <mergeCell ref="AT155:AV155"/>
    <mergeCell ref="AX155:BA155"/>
    <mergeCell ref="BH155:BI155"/>
    <mergeCell ref="BK155:BL155"/>
    <mergeCell ref="B153:C153"/>
    <mergeCell ref="E153:Y153"/>
    <mergeCell ref="AA153:AM153"/>
    <mergeCell ref="AP153:AR153"/>
    <mergeCell ref="AT153:AV153"/>
    <mergeCell ref="AX153:BA153"/>
    <mergeCell ref="BE153:BF153"/>
    <mergeCell ref="BH153:BI153"/>
    <mergeCell ref="BK153:BL153"/>
    <mergeCell ref="AP173:AR173"/>
    <mergeCell ref="AT173:AV173"/>
    <mergeCell ref="AT175:AV175"/>
    <mergeCell ref="AX175:BA175"/>
    <mergeCell ref="BE175:BF175"/>
    <mergeCell ref="BH175:BI175"/>
    <mergeCell ref="B175:C175"/>
    <mergeCell ref="E175:Y175"/>
    <mergeCell ref="AA175:AM175"/>
    <mergeCell ref="AP175:AR175"/>
    <mergeCell ref="BK175:BL175"/>
    <mergeCell ref="BN175:BT175"/>
    <mergeCell ref="B177:C177"/>
    <mergeCell ref="E177:Y177"/>
    <mergeCell ref="AA177:AM177"/>
    <mergeCell ref="AP177:AR177"/>
    <mergeCell ref="AT177:AV177"/>
    <mergeCell ref="AX177:BA177"/>
    <mergeCell ref="BE177:BF177"/>
    <mergeCell ref="BH177:BI177"/>
    <mergeCell ref="BK177:BL177"/>
    <mergeCell ref="BN177:BT177"/>
    <mergeCell ref="AA228:AB228"/>
    <mergeCell ref="AC228:AD228"/>
    <mergeCell ref="BH179:BI179"/>
    <mergeCell ref="AF185:BT185"/>
    <mergeCell ref="AF192:AG192"/>
    <mergeCell ref="AH192:AV192"/>
    <mergeCell ref="AW192:AY192"/>
    <mergeCell ref="AZ192:BM192"/>
    <mergeCell ref="B179:C179"/>
    <mergeCell ref="E179:Y179"/>
    <mergeCell ref="AA179:AM179"/>
    <mergeCell ref="AP179:AR179"/>
    <mergeCell ref="AT179:AV179"/>
    <mergeCell ref="AX179:BA179"/>
    <mergeCell ref="BK179:BL179"/>
    <mergeCell ref="BN179:BT179"/>
    <mergeCell ref="Z182:AS183"/>
    <mergeCell ref="BE179:BF179"/>
    <mergeCell ref="C230:R230"/>
    <mergeCell ref="S230:T230"/>
    <mergeCell ref="AS231:AT231"/>
    <mergeCell ref="AU231:AV231"/>
    <mergeCell ref="AR193:BD193"/>
    <mergeCell ref="AA224:AW225"/>
    <mergeCell ref="AR227:BT228"/>
    <mergeCell ref="C228:R228"/>
    <mergeCell ref="S228:T228"/>
    <mergeCell ref="U228:V228"/>
    <mergeCell ref="BB231:BC231"/>
    <mergeCell ref="AF228:AG228"/>
    <mergeCell ref="AR229:BT229"/>
    <mergeCell ref="BM231:BN231"/>
    <mergeCell ref="BP231:BQ231"/>
    <mergeCell ref="BR231:BS231"/>
    <mergeCell ref="BI231:BJ231"/>
    <mergeCell ref="BK231:BL231"/>
    <mergeCell ref="BD231:BE231"/>
    <mergeCell ref="BG231:BH231"/>
    <mergeCell ref="AX231:AY231"/>
    <mergeCell ref="AZ231:BA231"/>
    <mergeCell ref="W228:X228"/>
    <mergeCell ref="Y228:Z228"/>
    <mergeCell ref="C232:R232"/>
    <mergeCell ref="S232:T232"/>
    <mergeCell ref="BK235:BL235"/>
    <mergeCell ref="C239:R239"/>
    <mergeCell ref="S239:T239"/>
    <mergeCell ref="U239:V239"/>
    <mergeCell ref="W239:X239"/>
    <mergeCell ref="U237:V237"/>
    <mergeCell ref="BE235:BF235"/>
    <mergeCell ref="BG235:BH235"/>
    <mergeCell ref="AS234:BD234"/>
    <mergeCell ref="C237:R237"/>
    <mergeCell ref="U235:V235"/>
    <mergeCell ref="AS235:BD235"/>
    <mergeCell ref="S241:T241"/>
    <mergeCell ref="U241:V241"/>
    <mergeCell ref="W241:X241"/>
    <mergeCell ref="S237:T237"/>
    <mergeCell ref="C241:R241"/>
    <mergeCell ref="C235:R235"/>
    <mergeCell ref="S235:T235"/>
    <mergeCell ref="U243:V243"/>
    <mergeCell ref="W243:X243"/>
    <mergeCell ref="C245:R245"/>
    <mergeCell ref="S245:T245"/>
    <mergeCell ref="U245:V245"/>
    <mergeCell ref="W245:X245"/>
    <mergeCell ref="AA243:AB243"/>
    <mergeCell ref="AC243:AD243"/>
    <mergeCell ref="AE243:AF243"/>
    <mergeCell ref="C243:R243"/>
    <mergeCell ref="S243:T243"/>
    <mergeCell ref="Y245:Z245"/>
    <mergeCell ref="AA245:AB245"/>
    <mergeCell ref="AC245:AD245"/>
    <mergeCell ref="C251:R251"/>
    <mergeCell ref="S251:T251"/>
    <mergeCell ref="U251:V251"/>
    <mergeCell ref="W251:X251"/>
    <mergeCell ref="AA247:AB247"/>
    <mergeCell ref="AC247:AD247"/>
    <mergeCell ref="C249:R249"/>
    <mergeCell ref="S249:T249"/>
    <mergeCell ref="C247:R247"/>
    <mergeCell ref="S247:T247"/>
    <mergeCell ref="Y251:Z251"/>
    <mergeCell ref="AA251:AB251"/>
    <mergeCell ref="AC251:AD251"/>
    <mergeCell ref="U247:V247"/>
    <mergeCell ref="W247:X247"/>
    <mergeCell ref="AM253:AN253"/>
    <mergeCell ref="AO253:AP253"/>
    <mergeCell ref="W255:X255"/>
    <mergeCell ref="Y255:Z255"/>
    <mergeCell ref="AA255:AB255"/>
    <mergeCell ref="AC255:AD255"/>
    <mergeCell ref="AM255:AN255"/>
    <mergeCell ref="AO255:AP255"/>
    <mergeCell ref="AM251:AN251"/>
    <mergeCell ref="Y253:Z253"/>
    <mergeCell ref="AA253:AB253"/>
    <mergeCell ref="AC253:AD253"/>
    <mergeCell ref="AI253:AJ253"/>
    <mergeCell ref="AK253:AL253"/>
    <mergeCell ref="BP255:BQ255"/>
    <mergeCell ref="BA256:BK256"/>
    <mergeCell ref="C257:R257"/>
    <mergeCell ref="S257:T257"/>
    <mergeCell ref="U257:V257"/>
    <mergeCell ref="W257:X257"/>
    <mergeCell ref="Y257:Z257"/>
    <mergeCell ref="AA257:AB257"/>
    <mergeCell ref="AC257:AD257"/>
    <mergeCell ref="BH255:BI255"/>
    <mergeCell ref="BN255:BO255"/>
    <mergeCell ref="BJ255:BK255"/>
    <mergeCell ref="BL255:BM255"/>
    <mergeCell ref="AG255:AH255"/>
    <mergeCell ref="AR255:BA255"/>
    <mergeCell ref="BB255:BC255"/>
    <mergeCell ref="BD255:BE255"/>
    <mergeCell ref="BF255:BG255"/>
    <mergeCell ref="AO257:AP257"/>
    <mergeCell ref="AG257:AH257"/>
    <mergeCell ref="AI257:AJ257"/>
    <mergeCell ref="AK257:AL257"/>
    <mergeCell ref="D291:M291"/>
    <mergeCell ref="AU280:BB280"/>
    <mergeCell ref="BD280:BR280"/>
    <mergeCell ref="D282:AN282"/>
    <mergeCell ref="AU282:BB282"/>
    <mergeCell ref="BD282:BR282"/>
    <mergeCell ref="AT289:AZ289"/>
    <mergeCell ref="BA289:BR289"/>
    <mergeCell ref="D290:AN290"/>
    <mergeCell ref="AT290:AZ290"/>
    <mergeCell ref="BQ2:BU2"/>
    <mergeCell ref="BK2:BO2"/>
    <mergeCell ref="BE2:BI2"/>
    <mergeCell ref="AB21:AQ21"/>
    <mergeCell ref="D280:AN280"/>
    <mergeCell ref="D270:AN270"/>
    <mergeCell ref="D272:AN272"/>
    <mergeCell ref="AI255:AJ255"/>
    <mergeCell ref="AK255:AL255"/>
    <mergeCell ref="AE255:AF255"/>
    <mergeCell ref="K2:V2"/>
    <mergeCell ref="AU278:BB278"/>
    <mergeCell ref="D269:AN269"/>
    <mergeCell ref="AE253:AF253"/>
    <mergeCell ref="AG253:AH253"/>
    <mergeCell ref="C255:R255"/>
    <mergeCell ref="AY2:BC2"/>
    <mergeCell ref="S255:T255"/>
    <mergeCell ref="U255:V255"/>
    <mergeCell ref="AR252:BT253"/>
    <mergeCell ref="C253:R253"/>
    <mergeCell ref="S253:T253"/>
    <mergeCell ref="U253:V253"/>
    <mergeCell ref="W253:X253"/>
  </mergeCells>
  <phoneticPr fontId="1" type="noConversion"/>
  <hyperlinks>
    <hyperlink ref="K2:U2" location="Feuil9!A1" display="Retour"/>
    <hyperlink ref="AY2:BC2" location="Feuil11!B4" display="Page 1"/>
    <hyperlink ref="BE2:BI2" location="Feuil11!B108" display="Page 2"/>
    <hyperlink ref="BK2:BO2" location="Feuil11!B189" display="Page 3"/>
    <hyperlink ref="BQ2:BU2" location="Feuil11!B255" display="Page 4"/>
  </hyperlinks>
  <pageMargins left="7.874015748031496E-2" right="7.874015748031496E-2" top="0" bottom="0" header="0.51181102362204722" footer="0.51181102362204722"/>
  <pageSetup paperSize="9" orientation="portrait" cellComments="atEnd" horizontalDpi="36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3"/>
  <sheetViews>
    <sheetView workbookViewId="0">
      <pane xSplit="1" ySplit="3" topLeftCell="B4" activePane="bottomRight" state="frozen"/>
      <selection activeCell="C36" sqref="C36"/>
      <selection pane="topRight" activeCell="C36" sqref="C36"/>
      <selection pane="bottomLeft" activeCell="C36" sqref="C36"/>
      <selection pane="bottomRight"/>
    </sheetView>
  </sheetViews>
  <sheetFormatPr baseColWidth="10" defaultColWidth="2.85546875" defaultRowHeight="12.75" customHeight="1" x14ac:dyDescent="0.2"/>
  <cols>
    <col min="1" max="1" width="1.42578125" style="490" hidden="1" customWidth="1"/>
    <col min="2" max="2" width="1.42578125" style="490" customWidth="1"/>
    <col min="3" max="35" width="2.85546875" style="490" customWidth="1"/>
    <col min="36" max="36" width="0.28515625" style="490" customWidth="1"/>
    <col min="37" max="49" width="2.85546875" style="494" customWidth="1"/>
    <col min="50" max="16384" width="2.85546875" style="490"/>
  </cols>
  <sheetData>
    <row r="1" spans="2:43" ht="7.5" customHeight="1" x14ac:dyDescent="0.2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</row>
    <row r="2" spans="2:43" ht="15" customHeight="1" x14ac:dyDescent="0.2">
      <c r="B2" s="144"/>
      <c r="C2" s="144"/>
      <c r="D2" s="144"/>
      <c r="E2" s="144"/>
      <c r="F2" s="144"/>
      <c r="G2" s="1484" t="s">
        <v>634</v>
      </c>
      <c r="H2" s="1484"/>
      <c r="I2" s="1484"/>
      <c r="J2" s="1484"/>
      <c r="K2" s="148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</row>
    <row r="3" spans="2:43" ht="7.5" customHeight="1" x14ac:dyDescent="0.2"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</row>
    <row r="4" spans="2:43" ht="15" customHeight="1" x14ac:dyDescent="0.25">
      <c r="B4" s="1"/>
      <c r="C4" s="1688" t="s">
        <v>356</v>
      </c>
      <c r="D4" s="1688"/>
      <c r="E4" s="1688"/>
      <c r="F4" s="1688"/>
      <c r="G4" s="1688"/>
      <c r="H4" s="1688"/>
      <c r="I4" s="1688"/>
      <c r="J4" s="1688"/>
      <c r="K4" s="1688"/>
      <c r="L4" s="1688"/>
      <c r="M4" s="1688"/>
      <c r="N4" s="1688"/>
      <c r="O4" s="1688"/>
      <c r="P4" s="1688"/>
      <c r="Q4" s="1689" t="str">
        <f>IF(Feuil2!G20="","",Feuil2!G20)</f>
        <v>BISKRA</v>
      </c>
      <c r="R4" s="1689"/>
      <c r="S4" s="1689"/>
      <c r="T4" s="1689"/>
      <c r="U4" s="1689"/>
      <c r="V4" s="1"/>
      <c r="W4" s="131" t="s">
        <v>355</v>
      </c>
      <c r="X4" s="1142" t="str">
        <f>IF(Feuil1!M8="","",Feuil1!M8)</f>
        <v>SARL TRB GROUPE</v>
      </c>
      <c r="Y4" s="1142"/>
      <c r="Z4" s="1142"/>
      <c r="AA4" s="1142"/>
      <c r="AB4" s="1142"/>
      <c r="AC4" s="1142"/>
      <c r="AD4" s="1142"/>
      <c r="AE4" s="1142"/>
      <c r="AF4" s="1142"/>
      <c r="AG4" s="1142"/>
      <c r="AH4" s="1142"/>
      <c r="AI4" s="1142"/>
      <c r="AJ4" s="1"/>
    </row>
    <row r="5" spans="2:43" ht="7.5" customHeight="1" x14ac:dyDescent="0.2">
      <c r="B5" s="1"/>
      <c r="C5" s="295"/>
      <c r="D5" s="29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142"/>
      <c r="Y5" s="1142"/>
      <c r="Z5" s="1142"/>
      <c r="AA5" s="1142"/>
      <c r="AB5" s="1142"/>
      <c r="AC5" s="1142"/>
      <c r="AD5" s="1142"/>
      <c r="AE5" s="1142"/>
      <c r="AF5" s="1142"/>
      <c r="AG5" s="1142"/>
      <c r="AH5" s="1142"/>
      <c r="AI5" s="1142"/>
      <c r="AJ5" s="1"/>
    </row>
    <row r="6" spans="2:43" ht="7.5" customHeight="1" x14ac:dyDescent="0.2">
      <c r="B6" s="1"/>
      <c r="C6" s="848" t="str">
        <f>IF(Feuil2!J23="","",Feuil2!J23)</f>
        <v>AVENUE ZAATCHA BISKRA   07000</v>
      </c>
      <c r="D6" s="848"/>
      <c r="E6" s="848"/>
      <c r="F6" s="848"/>
      <c r="G6" s="848"/>
      <c r="H6" s="848"/>
      <c r="I6" s="848"/>
      <c r="J6" s="848"/>
      <c r="K6" s="848"/>
      <c r="L6" s="848"/>
      <c r="M6" s="848"/>
      <c r="N6" s="848"/>
      <c r="O6" s="848"/>
      <c r="P6" s="848"/>
      <c r="Q6" s="848"/>
      <c r="R6" s="848"/>
      <c r="S6" s="848"/>
      <c r="T6" s="848"/>
      <c r="U6" s="848"/>
      <c r="V6" s="1"/>
      <c r="W6" s="1"/>
      <c r="X6" s="1690"/>
      <c r="Y6" s="1690"/>
      <c r="Z6" s="1690"/>
      <c r="AA6" s="1690"/>
      <c r="AB6" s="1690"/>
      <c r="AC6" s="1690"/>
      <c r="AD6" s="1690"/>
      <c r="AE6" s="1690"/>
      <c r="AF6" s="1690"/>
      <c r="AG6" s="1690"/>
      <c r="AH6" s="1690"/>
      <c r="AI6" s="1690"/>
      <c r="AJ6" s="1"/>
    </row>
    <row r="7" spans="2:43" ht="7.5" customHeight="1" x14ac:dyDescent="0.2">
      <c r="B7" s="1"/>
      <c r="C7" s="848"/>
      <c r="D7" s="848"/>
      <c r="E7" s="848"/>
      <c r="F7" s="848"/>
      <c r="G7" s="848"/>
      <c r="H7" s="848"/>
      <c r="I7" s="848"/>
      <c r="J7" s="848"/>
      <c r="K7" s="848"/>
      <c r="L7" s="848"/>
      <c r="M7" s="848"/>
      <c r="N7" s="848"/>
      <c r="O7" s="848"/>
      <c r="P7" s="848"/>
      <c r="Q7" s="848"/>
      <c r="R7" s="848"/>
      <c r="S7" s="848"/>
      <c r="T7" s="848"/>
      <c r="U7" s="84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2:43" ht="15" customHeight="1" x14ac:dyDescent="0.2">
      <c r="B8" s="1"/>
      <c r="C8" s="1681"/>
      <c r="D8" s="1681"/>
      <c r="E8" s="1681"/>
      <c r="F8" s="1681"/>
      <c r="G8" s="1681"/>
      <c r="H8" s="1681"/>
      <c r="I8" s="1681"/>
      <c r="J8" s="1681"/>
      <c r="K8" s="1681"/>
      <c r="L8" s="1681"/>
      <c r="M8" s="1681"/>
      <c r="N8" s="1681"/>
      <c r="O8" s="1681"/>
      <c r="P8" s="1681"/>
      <c r="Q8" s="1681"/>
      <c r="R8" s="1681"/>
      <c r="S8" s="1681"/>
      <c r="T8" s="1681"/>
      <c r="U8" s="1681"/>
      <c r="V8" s="1"/>
      <c r="W8" s="848" t="str">
        <f>IF(Feuil1!M10="","",Feuil1!M10)</f>
        <v>IMPORT EXPORT MAT AGRICOLE</v>
      </c>
      <c r="X8" s="848"/>
      <c r="Y8" s="848"/>
      <c r="Z8" s="848"/>
      <c r="AA8" s="848"/>
      <c r="AB8" s="848"/>
      <c r="AC8" s="848"/>
      <c r="AD8" s="848"/>
      <c r="AE8" s="848"/>
      <c r="AF8" s="848"/>
      <c r="AG8" s="848"/>
      <c r="AH8" s="848"/>
      <c r="AI8" s="848"/>
      <c r="AJ8" s="1"/>
      <c r="AN8" s="476"/>
      <c r="AO8" s="476"/>
      <c r="AP8" s="476"/>
      <c r="AQ8" s="476"/>
    </row>
    <row r="9" spans="2:43" ht="15" customHeight="1" x14ac:dyDescent="0.2">
      <c r="B9" s="1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1"/>
      <c r="W9" s="1681"/>
      <c r="X9" s="1681"/>
      <c r="Y9" s="1681"/>
      <c r="Z9" s="1681"/>
      <c r="AA9" s="1681"/>
      <c r="AB9" s="1681"/>
      <c r="AC9" s="1681"/>
      <c r="AD9" s="1681"/>
      <c r="AE9" s="1681"/>
      <c r="AF9" s="1681"/>
      <c r="AG9" s="1681"/>
      <c r="AH9" s="1681"/>
      <c r="AI9" s="1681"/>
      <c r="AJ9" s="1"/>
    </row>
    <row r="10" spans="2:43" ht="7.5" customHeight="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1"/>
    </row>
    <row r="11" spans="2:43" ht="15" customHeight="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848" t="str">
        <f>IF(Feuil1!M12="","",Feuil1!M12)</f>
        <v>RUE 1 NOVEMBRE 54</v>
      </c>
      <c r="X11" s="848"/>
      <c r="Y11" s="848"/>
      <c r="Z11" s="848"/>
      <c r="AA11" s="848"/>
      <c r="AB11" s="848"/>
      <c r="AC11" s="848"/>
      <c r="AD11" s="848"/>
      <c r="AE11" s="848"/>
      <c r="AF11" s="848"/>
      <c r="AG11" s="848"/>
      <c r="AH11" s="848"/>
      <c r="AI11" s="848"/>
      <c r="AJ11" s="1"/>
    </row>
    <row r="12" spans="2:43" ht="15" customHeight="1" x14ac:dyDescent="0.2">
      <c r="B12" s="1"/>
      <c r="C12" s="1"/>
      <c r="D12" s="1"/>
      <c r="E12" s="297"/>
      <c r="F12" s="29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681"/>
      <c r="X12" s="1681"/>
      <c r="Y12" s="1681"/>
      <c r="Z12" s="1681"/>
      <c r="AA12" s="1681"/>
      <c r="AB12" s="1681"/>
      <c r="AC12" s="1681"/>
      <c r="AD12" s="1681"/>
      <c r="AE12" s="1681"/>
      <c r="AF12" s="1681"/>
      <c r="AG12" s="1681"/>
      <c r="AH12" s="1681"/>
      <c r="AI12" s="1681"/>
      <c r="AJ12" s="1"/>
    </row>
    <row r="13" spans="2:43" ht="19.5" customHeight="1" thickBot="1" x14ac:dyDescent="0.25">
      <c r="B13" s="1"/>
      <c r="C13" s="1"/>
      <c r="D13" s="1"/>
      <c r="E13" s="5"/>
      <c r="F13" s="5"/>
      <c r="G13" s="1"/>
      <c r="H13" s="1"/>
      <c r="I13" s="1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9"/>
      <c r="X13" s="299"/>
      <c r="Y13" s="299"/>
      <c r="Z13" s="299"/>
      <c r="AA13" s="300"/>
      <c r="AB13" s="300"/>
      <c r="AC13" s="300"/>
      <c r="AD13" s="300"/>
      <c r="AE13" s="300"/>
      <c r="AF13" s="300"/>
      <c r="AG13" s="300"/>
      <c r="AH13" s="300"/>
      <c r="AI13" s="300"/>
      <c r="AJ13" s="1"/>
    </row>
    <row r="14" spans="2:43" ht="11.25" customHeight="1" thickTop="1" x14ac:dyDescent="0.2">
      <c r="B14" s="1"/>
      <c r="C14" s="1"/>
      <c r="D14" s="1"/>
      <c r="E14" s="1"/>
      <c r="F14" s="1"/>
      <c r="G14" s="1"/>
      <c r="H14" s="1"/>
      <c r="I14" s="301"/>
      <c r="J14" s="1682" t="s">
        <v>357</v>
      </c>
      <c r="K14" s="1683"/>
      <c r="L14" s="1683"/>
      <c r="M14" s="1683"/>
      <c r="N14" s="1683"/>
      <c r="O14" s="1683"/>
      <c r="P14" s="1683"/>
      <c r="Q14" s="1683"/>
      <c r="R14" s="1683"/>
      <c r="S14" s="1683"/>
      <c r="T14" s="1683"/>
      <c r="U14" s="1683"/>
      <c r="V14" s="1683"/>
      <c r="W14" s="1683"/>
      <c r="X14" s="1683"/>
      <c r="Y14" s="1683"/>
      <c r="Z14" s="1684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2:43" ht="13.5" thickBot="1" x14ac:dyDescent="0.25">
      <c r="B15" s="1"/>
      <c r="C15" s="1"/>
      <c r="D15" s="1"/>
      <c r="E15" s="1"/>
      <c r="F15" s="1"/>
      <c r="G15" s="1"/>
      <c r="H15" s="1"/>
      <c r="I15" s="301"/>
      <c r="J15" s="1685"/>
      <c r="K15" s="1686"/>
      <c r="L15" s="1686"/>
      <c r="M15" s="1686"/>
      <c r="N15" s="1686"/>
      <c r="O15" s="1686"/>
      <c r="P15" s="1686"/>
      <c r="Q15" s="1686"/>
      <c r="R15" s="1686"/>
      <c r="S15" s="1686"/>
      <c r="T15" s="1686"/>
      <c r="U15" s="1686"/>
      <c r="V15" s="1686"/>
      <c r="W15" s="1686"/>
      <c r="X15" s="1686"/>
      <c r="Y15" s="1686"/>
      <c r="Z15" s="1687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2:43" ht="13.5" thickTop="1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2:36" ht="15" customHeight="1" x14ac:dyDescent="0.2">
      <c r="B17" s="1"/>
      <c r="C17" s="1225" t="s">
        <v>351</v>
      </c>
      <c r="D17" s="1225"/>
      <c r="E17" s="1708" t="s">
        <v>354</v>
      </c>
      <c r="F17" s="1708"/>
      <c r="G17" s="1708"/>
      <c r="H17" s="1708"/>
      <c r="I17" s="1708"/>
      <c r="J17" s="1708"/>
      <c r="K17" s="1708"/>
      <c r="L17" s="1708"/>
      <c r="M17" s="1708"/>
      <c r="N17" s="1708"/>
      <c r="O17" s="1708"/>
      <c r="P17" s="1708"/>
      <c r="Q17" s="1708"/>
      <c r="R17" s="1708"/>
      <c r="S17" s="1708"/>
      <c r="T17" s="1225" t="s">
        <v>352</v>
      </c>
      <c r="U17" s="1225"/>
      <c r="V17" s="1225"/>
      <c r="W17" s="1225"/>
      <c r="X17" s="1225"/>
      <c r="Y17" s="1225"/>
      <c r="Z17" s="1225"/>
      <c r="AA17" s="1225"/>
      <c r="AB17" s="1225" t="s">
        <v>353</v>
      </c>
      <c r="AC17" s="1225"/>
      <c r="AD17" s="1225"/>
      <c r="AE17" s="1225"/>
      <c r="AF17" s="1225"/>
      <c r="AG17" s="1225"/>
      <c r="AH17" s="1225"/>
      <c r="AI17" s="1225"/>
      <c r="AJ17" s="1"/>
    </row>
    <row r="18" spans="2:36" ht="15" customHeight="1" x14ac:dyDescent="0.2">
      <c r="B18" s="1"/>
      <c r="C18" s="1697">
        <v>1</v>
      </c>
      <c r="D18" s="1698"/>
      <c r="E18" s="1709"/>
      <c r="F18" s="1710"/>
      <c r="G18" s="1710"/>
      <c r="H18" s="1710"/>
      <c r="I18" s="1710"/>
      <c r="J18" s="1710"/>
      <c r="K18" s="1710"/>
      <c r="L18" s="1710"/>
      <c r="M18" s="1710"/>
      <c r="N18" s="1710"/>
      <c r="O18" s="1710"/>
      <c r="P18" s="1710"/>
      <c r="Q18" s="1710"/>
      <c r="R18" s="1710"/>
      <c r="S18" s="1711"/>
      <c r="T18" s="1712"/>
      <c r="U18" s="1713"/>
      <c r="V18" s="1713"/>
      <c r="W18" s="1713"/>
      <c r="X18" s="1713"/>
      <c r="Y18" s="1713"/>
      <c r="Z18" s="1713"/>
      <c r="AA18" s="1713"/>
      <c r="AB18" s="1712"/>
      <c r="AC18" s="1713"/>
      <c r="AD18" s="1713"/>
      <c r="AE18" s="1713"/>
      <c r="AF18" s="1713"/>
      <c r="AG18" s="1713"/>
      <c r="AH18" s="1713"/>
      <c r="AI18" s="1714"/>
      <c r="AJ18" s="1"/>
    </row>
    <row r="19" spans="2:36" ht="15" customHeight="1" x14ac:dyDescent="0.2">
      <c r="B19" s="1"/>
      <c r="C19" s="1691">
        <v>2</v>
      </c>
      <c r="D19" s="1692"/>
      <c r="E19" s="1693"/>
      <c r="F19" s="1694"/>
      <c r="G19" s="1694"/>
      <c r="H19" s="1694"/>
      <c r="I19" s="1694"/>
      <c r="J19" s="1694"/>
      <c r="K19" s="1694"/>
      <c r="L19" s="1694"/>
      <c r="M19" s="1694"/>
      <c r="N19" s="1694"/>
      <c r="O19" s="1694"/>
      <c r="P19" s="1694"/>
      <c r="Q19" s="1694"/>
      <c r="R19" s="1694"/>
      <c r="S19" s="1695"/>
      <c r="T19" s="1691"/>
      <c r="U19" s="1696"/>
      <c r="V19" s="1696"/>
      <c r="W19" s="1696"/>
      <c r="X19" s="1696"/>
      <c r="Y19" s="1696"/>
      <c r="Z19" s="1696"/>
      <c r="AA19" s="1696"/>
      <c r="AB19" s="1691"/>
      <c r="AC19" s="1696"/>
      <c r="AD19" s="1696"/>
      <c r="AE19" s="1696"/>
      <c r="AF19" s="1696"/>
      <c r="AG19" s="1696"/>
      <c r="AH19" s="1696"/>
      <c r="AI19" s="1692"/>
      <c r="AJ19" s="1"/>
    </row>
    <row r="20" spans="2:36" ht="15" customHeight="1" x14ac:dyDescent="0.2">
      <c r="B20" s="1"/>
      <c r="C20" s="1697">
        <v>3</v>
      </c>
      <c r="D20" s="1698"/>
      <c r="E20" s="1706"/>
      <c r="F20" s="1571"/>
      <c r="G20" s="1571"/>
      <c r="H20" s="1571"/>
      <c r="I20" s="1571"/>
      <c r="J20" s="1571"/>
      <c r="K20" s="1571"/>
      <c r="L20" s="1571"/>
      <c r="M20" s="1571"/>
      <c r="N20" s="1571"/>
      <c r="O20" s="1571"/>
      <c r="P20" s="1571"/>
      <c r="Q20" s="1571"/>
      <c r="R20" s="1571"/>
      <c r="S20" s="1707"/>
      <c r="T20" s="1697"/>
      <c r="U20" s="1654"/>
      <c r="V20" s="1654"/>
      <c r="W20" s="1654"/>
      <c r="X20" s="1654"/>
      <c r="Y20" s="1654"/>
      <c r="Z20" s="1654"/>
      <c r="AA20" s="1654"/>
      <c r="AB20" s="1697"/>
      <c r="AC20" s="1654"/>
      <c r="AD20" s="1654"/>
      <c r="AE20" s="1654"/>
      <c r="AF20" s="1654"/>
      <c r="AG20" s="1654"/>
      <c r="AH20" s="1654"/>
      <c r="AI20" s="1698"/>
      <c r="AJ20" s="1"/>
    </row>
    <row r="21" spans="2:36" ht="15" customHeight="1" x14ac:dyDescent="0.2">
      <c r="B21" s="1"/>
      <c r="C21" s="1691">
        <v>4</v>
      </c>
      <c r="D21" s="1692"/>
      <c r="E21" s="1693"/>
      <c r="F21" s="1694"/>
      <c r="G21" s="1694"/>
      <c r="H21" s="1694"/>
      <c r="I21" s="1694"/>
      <c r="J21" s="1694"/>
      <c r="K21" s="1694"/>
      <c r="L21" s="1694"/>
      <c r="M21" s="1694"/>
      <c r="N21" s="1694"/>
      <c r="O21" s="1694"/>
      <c r="P21" s="1694"/>
      <c r="Q21" s="1694"/>
      <c r="R21" s="1694"/>
      <c r="S21" s="1695"/>
      <c r="T21" s="1691"/>
      <c r="U21" s="1696"/>
      <c r="V21" s="1696"/>
      <c r="W21" s="1696"/>
      <c r="X21" s="1696"/>
      <c r="Y21" s="1696"/>
      <c r="Z21" s="1696"/>
      <c r="AA21" s="1696"/>
      <c r="AB21" s="1691"/>
      <c r="AC21" s="1696"/>
      <c r="AD21" s="1696"/>
      <c r="AE21" s="1696"/>
      <c r="AF21" s="1696"/>
      <c r="AG21" s="1696"/>
      <c r="AH21" s="1696"/>
      <c r="AI21" s="1692"/>
      <c r="AJ21" s="1"/>
    </row>
    <row r="22" spans="2:36" ht="15" customHeight="1" x14ac:dyDescent="0.2">
      <c r="B22" s="1"/>
      <c r="C22" s="1697">
        <v>5</v>
      </c>
      <c r="D22" s="1698"/>
      <c r="E22" s="1706"/>
      <c r="F22" s="1571"/>
      <c r="G22" s="1571"/>
      <c r="H22" s="1571"/>
      <c r="I22" s="1571"/>
      <c r="J22" s="1571"/>
      <c r="K22" s="1571"/>
      <c r="L22" s="1571"/>
      <c r="M22" s="1571"/>
      <c r="N22" s="1571"/>
      <c r="O22" s="1571"/>
      <c r="P22" s="1571"/>
      <c r="Q22" s="1571"/>
      <c r="R22" s="1571"/>
      <c r="S22" s="1707"/>
      <c r="T22" s="1697"/>
      <c r="U22" s="1654"/>
      <c r="V22" s="1654"/>
      <c r="W22" s="1654"/>
      <c r="X22" s="1654"/>
      <c r="Y22" s="1654"/>
      <c r="Z22" s="1654"/>
      <c r="AA22" s="1654"/>
      <c r="AB22" s="1697"/>
      <c r="AC22" s="1654"/>
      <c r="AD22" s="1654"/>
      <c r="AE22" s="1654"/>
      <c r="AF22" s="1654"/>
      <c r="AG22" s="1654"/>
      <c r="AH22" s="1654"/>
      <c r="AI22" s="1698"/>
      <c r="AJ22" s="1"/>
    </row>
    <row r="23" spans="2:36" ht="15" customHeight="1" x14ac:dyDescent="0.2">
      <c r="B23" s="1"/>
      <c r="C23" s="1691">
        <v>6</v>
      </c>
      <c r="D23" s="1692"/>
      <c r="E23" s="1693"/>
      <c r="F23" s="1694"/>
      <c r="G23" s="1694"/>
      <c r="H23" s="1694"/>
      <c r="I23" s="1694"/>
      <c r="J23" s="1694"/>
      <c r="K23" s="1694"/>
      <c r="L23" s="1694"/>
      <c r="M23" s="1694"/>
      <c r="N23" s="1694"/>
      <c r="O23" s="1694"/>
      <c r="P23" s="1694"/>
      <c r="Q23" s="1694"/>
      <c r="R23" s="1694"/>
      <c r="S23" s="1695"/>
      <c r="T23" s="1691"/>
      <c r="U23" s="1696"/>
      <c r="V23" s="1696"/>
      <c r="W23" s="1696"/>
      <c r="X23" s="1696"/>
      <c r="Y23" s="1696"/>
      <c r="Z23" s="1696"/>
      <c r="AA23" s="1696"/>
      <c r="AB23" s="1691"/>
      <c r="AC23" s="1696"/>
      <c r="AD23" s="1696"/>
      <c r="AE23" s="1696"/>
      <c r="AF23" s="1696"/>
      <c r="AG23" s="1696"/>
      <c r="AH23" s="1696"/>
      <c r="AI23" s="1692"/>
      <c r="AJ23" s="1"/>
    </row>
    <row r="24" spans="2:36" ht="15" customHeight="1" x14ac:dyDescent="0.2">
      <c r="B24" s="1"/>
      <c r="C24" s="1697">
        <v>7</v>
      </c>
      <c r="D24" s="1698"/>
      <c r="E24" s="1706"/>
      <c r="F24" s="1571"/>
      <c r="G24" s="1571"/>
      <c r="H24" s="1571"/>
      <c r="I24" s="1571"/>
      <c r="J24" s="1571"/>
      <c r="K24" s="1571"/>
      <c r="L24" s="1571"/>
      <c r="M24" s="1571"/>
      <c r="N24" s="1571"/>
      <c r="O24" s="1571"/>
      <c r="P24" s="1571"/>
      <c r="Q24" s="1571"/>
      <c r="R24" s="1571"/>
      <c r="S24" s="1707"/>
      <c r="T24" s="1697"/>
      <c r="U24" s="1654"/>
      <c r="V24" s="1654"/>
      <c r="W24" s="1654"/>
      <c r="X24" s="1654"/>
      <c r="Y24" s="1654"/>
      <c r="Z24" s="1654"/>
      <c r="AA24" s="1654"/>
      <c r="AB24" s="1697"/>
      <c r="AC24" s="1654"/>
      <c r="AD24" s="1654"/>
      <c r="AE24" s="1654"/>
      <c r="AF24" s="1654"/>
      <c r="AG24" s="1654"/>
      <c r="AH24" s="1654"/>
      <c r="AI24" s="1698"/>
      <c r="AJ24" s="1"/>
    </row>
    <row r="25" spans="2:36" ht="15" customHeight="1" x14ac:dyDescent="0.2">
      <c r="B25" s="1"/>
      <c r="C25" s="1691">
        <v>8</v>
      </c>
      <c r="D25" s="1692"/>
      <c r="E25" s="1693"/>
      <c r="F25" s="1694"/>
      <c r="G25" s="1694"/>
      <c r="H25" s="1694"/>
      <c r="I25" s="1694"/>
      <c r="J25" s="1694"/>
      <c r="K25" s="1694"/>
      <c r="L25" s="1694"/>
      <c r="M25" s="1694"/>
      <c r="N25" s="1694"/>
      <c r="O25" s="1694"/>
      <c r="P25" s="1694"/>
      <c r="Q25" s="1694"/>
      <c r="R25" s="1694"/>
      <c r="S25" s="1695"/>
      <c r="T25" s="1691"/>
      <c r="U25" s="1696"/>
      <c r="V25" s="1696"/>
      <c r="W25" s="1696"/>
      <c r="X25" s="1696"/>
      <c r="Y25" s="1696"/>
      <c r="Z25" s="1696"/>
      <c r="AA25" s="1696"/>
      <c r="AB25" s="1691"/>
      <c r="AC25" s="1696"/>
      <c r="AD25" s="1696"/>
      <c r="AE25" s="1696"/>
      <c r="AF25" s="1696"/>
      <c r="AG25" s="1696"/>
      <c r="AH25" s="1696"/>
      <c r="AI25" s="1692"/>
      <c r="AJ25" s="1"/>
    </row>
    <row r="26" spans="2:36" ht="15.75" customHeight="1" x14ac:dyDescent="0.2">
      <c r="B26" s="1"/>
      <c r="C26" s="1691">
        <v>9</v>
      </c>
      <c r="D26" s="1692"/>
      <c r="E26" s="1706"/>
      <c r="F26" s="1571"/>
      <c r="G26" s="1571"/>
      <c r="H26" s="1571"/>
      <c r="I26" s="1571"/>
      <c r="J26" s="1571"/>
      <c r="K26" s="1571"/>
      <c r="L26" s="1571"/>
      <c r="M26" s="1571"/>
      <c r="N26" s="1571"/>
      <c r="O26" s="1571"/>
      <c r="P26" s="1571"/>
      <c r="Q26" s="1571"/>
      <c r="R26" s="1571"/>
      <c r="S26" s="1707"/>
      <c r="T26" s="1697"/>
      <c r="U26" s="1654"/>
      <c r="V26" s="1654"/>
      <c r="W26" s="1654"/>
      <c r="X26" s="1654"/>
      <c r="Y26" s="1654"/>
      <c r="Z26" s="1654"/>
      <c r="AA26" s="1654"/>
      <c r="AB26" s="1697"/>
      <c r="AC26" s="1654"/>
      <c r="AD26" s="1654"/>
      <c r="AE26" s="1654"/>
      <c r="AF26" s="1654"/>
      <c r="AG26" s="1654"/>
      <c r="AH26" s="1654"/>
      <c r="AI26" s="1698"/>
      <c r="AJ26" s="1"/>
    </row>
    <row r="27" spans="2:36" ht="15" customHeight="1" x14ac:dyDescent="0.2">
      <c r="B27" s="1"/>
      <c r="C27" s="1691">
        <v>10</v>
      </c>
      <c r="D27" s="1692"/>
      <c r="E27" s="1693"/>
      <c r="F27" s="1694"/>
      <c r="G27" s="1694"/>
      <c r="H27" s="1694"/>
      <c r="I27" s="1694"/>
      <c r="J27" s="1694"/>
      <c r="K27" s="1694"/>
      <c r="L27" s="1694"/>
      <c r="M27" s="1694"/>
      <c r="N27" s="1694"/>
      <c r="O27" s="1694"/>
      <c r="P27" s="1694"/>
      <c r="Q27" s="1694"/>
      <c r="R27" s="1694"/>
      <c r="S27" s="1695"/>
      <c r="T27" s="1691"/>
      <c r="U27" s="1696"/>
      <c r="V27" s="1696"/>
      <c r="W27" s="1696"/>
      <c r="X27" s="1696"/>
      <c r="Y27" s="1696"/>
      <c r="Z27" s="1696"/>
      <c r="AA27" s="1696"/>
      <c r="AB27" s="1691"/>
      <c r="AC27" s="1696"/>
      <c r="AD27" s="1696"/>
      <c r="AE27" s="1696"/>
      <c r="AF27" s="1696"/>
      <c r="AG27" s="1696"/>
      <c r="AH27" s="1696"/>
      <c r="AI27" s="1692"/>
      <c r="AJ27" s="1"/>
    </row>
    <row r="28" spans="2:36" ht="15" customHeight="1" x14ac:dyDescent="0.2">
      <c r="B28" s="1"/>
      <c r="C28" s="1697">
        <v>11</v>
      </c>
      <c r="D28" s="1698"/>
      <c r="E28" s="1706"/>
      <c r="F28" s="1571"/>
      <c r="G28" s="1571"/>
      <c r="H28" s="1571"/>
      <c r="I28" s="1571"/>
      <c r="J28" s="1571"/>
      <c r="K28" s="1571"/>
      <c r="L28" s="1571"/>
      <c r="M28" s="1571"/>
      <c r="N28" s="1571"/>
      <c r="O28" s="1571"/>
      <c r="P28" s="1571"/>
      <c r="Q28" s="1571"/>
      <c r="R28" s="1571"/>
      <c r="S28" s="1707"/>
      <c r="T28" s="1697"/>
      <c r="U28" s="1654"/>
      <c r="V28" s="1654"/>
      <c r="W28" s="1654"/>
      <c r="X28" s="1654"/>
      <c r="Y28" s="1654"/>
      <c r="Z28" s="1654"/>
      <c r="AA28" s="1654"/>
      <c r="AB28" s="1697"/>
      <c r="AC28" s="1654"/>
      <c r="AD28" s="1654"/>
      <c r="AE28" s="1654"/>
      <c r="AF28" s="1654"/>
      <c r="AG28" s="1654"/>
      <c r="AH28" s="1654"/>
      <c r="AI28" s="1698"/>
      <c r="AJ28" s="1"/>
    </row>
    <row r="29" spans="2:36" ht="15" customHeight="1" x14ac:dyDescent="0.2">
      <c r="B29" s="1"/>
      <c r="C29" s="1691">
        <v>12</v>
      </c>
      <c r="D29" s="1692"/>
      <c r="E29" s="1693"/>
      <c r="F29" s="1694"/>
      <c r="G29" s="1694"/>
      <c r="H29" s="1694"/>
      <c r="I29" s="1694"/>
      <c r="J29" s="1694"/>
      <c r="K29" s="1694"/>
      <c r="L29" s="1694"/>
      <c r="M29" s="1694"/>
      <c r="N29" s="1694"/>
      <c r="O29" s="1694"/>
      <c r="P29" s="1694"/>
      <c r="Q29" s="1694"/>
      <c r="R29" s="1694"/>
      <c r="S29" s="1695"/>
      <c r="T29" s="1691"/>
      <c r="U29" s="1696"/>
      <c r="V29" s="1696"/>
      <c r="W29" s="1696"/>
      <c r="X29" s="1696"/>
      <c r="Y29" s="1696"/>
      <c r="Z29" s="1696"/>
      <c r="AA29" s="1696"/>
      <c r="AB29" s="1691"/>
      <c r="AC29" s="1696"/>
      <c r="AD29" s="1696"/>
      <c r="AE29" s="1696"/>
      <c r="AF29" s="1696"/>
      <c r="AG29" s="1696"/>
      <c r="AH29" s="1696"/>
      <c r="AI29" s="1692"/>
      <c r="AJ29" s="1"/>
    </row>
    <row r="30" spans="2:36" ht="15" customHeight="1" x14ac:dyDescent="0.2">
      <c r="B30" s="1"/>
      <c r="C30" s="1697">
        <v>13</v>
      </c>
      <c r="D30" s="1698"/>
      <c r="E30" s="1706"/>
      <c r="F30" s="1571"/>
      <c r="G30" s="1571"/>
      <c r="H30" s="1571"/>
      <c r="I30" s="1571"/>
      <c r="J30" s="1571"/>
      <c r="K30" s="1571"/>
      <c r="L30" s="1571"/>
      <c r="M30" s="1571"/>
      <c r="N30" s="1571"/>
      <c r="O30" s="1571"/>
      <c r="P30" s="1571"/>
      <c r="Q30" s="1571"/>
      <c r="R30" s="1571"/>
      <c r="S30" s="1707"/>
      <c r="T30" s="1697"/>
      <c r="U30" s="1654"/>
      <c r="V30" s="1654"/>
      <c r="W30" s="1654"/>
      <c r="X30" s="1654"/>
      <c r="Y30" s="1654"/>
      <c r="Z30" s="1654"/>
      <c r="AA30" s="1654"/>
      <c r="AB30" s="1697"/>
      <c r="AC30" s="1654"/>
      <c r="AD30" s="1654"/>
      <c r="AE30" s="1654"/>
      <c r="AF30" s="1654"/>
      <c r="AG30" s="1654"/>
      <c r="AH30" s="1654"/>
      <c r="AI30" s="1698"/>
      <c r="AJ30" s="1"/>
    </row>
    <row r="31" spans="2:36" ht="15" customHeight="1" x14ac:dyDescent="0.2">
      <c r="B31" s="1"/>
      <c r="C31" s="1691">
        <v>14</v>
      </c>
      <c r="D31" s="1692"/>
      <c r="E31" s="1693"/>
      <c r="F31" s="1694"/>
      <c r="G31" s="1694"/>
      <c r="H31" s="1694"/>
      <c r="I31" s="1694"/>
      <c r="J31" s="1694"/>
      <c r="K31" s="1694"/>
      <c r="L31" s="1694"/>
      <c r="M31" s="1694"/>
      <c r="N31" s="1694"/>
      <c r="O31" s="1694"/>
      <c r="P31" s="1694"/>
      <c r="Q31" s="1694"/>
      <c r="R31" s="1694"/>
      <c r="S31" s="1695"/>
      <c r="T31" s="1691"/>
      <c r="U31" s="1696"/>
      <c r="V31" s="1696"/>
      <c r="W31" s="1696"/>
      <c r="X31" s="1696"/>
      <c r="Y31" s="1696"/>
      <c r="Z31" s="1696"/>
      <c r="AA31" s="1696"/>
      <c r="AB31" s="1691"/>
      <c r="AC31" s="1696"/>
      <c r="AD31" s="1696"/>
      <c r="AE31" s="1696"/>
      <c r="AF31" s="1696"/>
      <c r="AG31" s="1696"/>
      <c r="AH31" s="1696"/>
      <c r="AI31" s="1692"/>
      <c r="AJ31" s="1"/>
    </row>
    <row r="32" spans="2:36" ht="15" customHeight="1" x14ac:dyDescent="0.2">
      <c r="B32" s="1"/>
      <c r="C32" s="1691">
        <v>15</v>
      </c>
      <c r="D32" s="1692"/>
      <c r="E32" s="1706"/>
      <c r="F32" s="1571"/>
      <c r="G32" s="1571"/>
      <c r="H32" s="1571"/>
      <c r="I32" s="1571"/>
      <c r="J32" s="1571"/>
      <c r="K32" s="1571"/>
      <c r="L32" s="1571"/>
      <c r="M32" s="1571"/>
      <c r="N32" s="1571"/>
      <c r="O32" s="1571"/>
      <c r="P32" s="1571"/>
      <c r="Q32" s="1571"/>
      <c r="R32" s="1571"/>
      <c r="S32" s="1707"/>
      <c r="T32" s="1697"/>
      <c r="U32" s="1654"/>
      <c r="V32" s="1654"/>
      <c r="W32" s="1654"/>
      <c r="X32" s="1654"/>
      <c r="Y32" s="1654"/>
      <c r="Z32" s="1654"/>
      <c r="AA32" s="1654"/>
      <c r="AB32" s="1697"/>
      <c r="AC32" s="1654"/>
      <c r="AD32" s="1654"/>
      <c r="AE32" s="1654"/>
      <c r="AF32" s="1654"/>
      <c r="AG32" s="1654"/>
      <c r="AH32" s="1654"/>
      <c r="AI32" s="1698"/>
      <c r="AJ32" s="1"/>
    </row>
    <row r="33" spans="2:36" ht="15" customHeight="1" x14ac:dyDescent="0.2">
      <c r="B33" s="1"/>
      <c r="C33" s="1697">
        <v>16</v>
      </c>
      <c r="D33" s="1698"/>
      <c r="E33" s="1693"/>
      <c r="F33" s="1694"/>
      <c r="G33" s="1694"/>
      <c r="H33" s="1694"/>
      <c r="I33" s="1694"/>
      <c r="J33" s="1694"/>
      <c r="K33" s="1694"/>
      <c r="L33" s="1694"/>
      <c r="M33" s="1694"/>
      <c r="N33" s="1694"/>
      <c r="O33" s="1694"/>
      <c r="P33" s="1694"/>
      <c r="Q33" s="1694"/>
      <c r="R33" s="1694"/>
      <c r="S33" s="1695"/>
      <c r="T33" s="1691"/>
      <c r="U33" s="1696"/>
      <c r="V33" s="1696"/>
      <c r="W33" s="1696"/>
      <c r="X33" s="1696"/>
      <c r="Y33" s="1696"/>
      <c r="Z33" s="1696"/>
      <c r="AA33" s="1696"/>
      <c r="AB33" s="1691"/>
      <c r="AC33" s="1696"/>
      <c r="AD33" s="1696"/>
      <c r="AE33" s="1696"/>
      <c r="AF33" s="1696"/>
      <c r="AG33" s="1696"/>
      <c r="AH33" s="1696"/>
      <c r="AI33" s="1692"/>
      <c r="AJ33" s="1"/>
    </row>
    <row r="34" spans="2:36" ht="15" customHeight="1" x14ac:dyDescent="0.2">
      <c r="B34" s="1"/>
      <c r="C34" s="1691">
        <v>17</v>
      </c>
      <c r="D34" s="1692"/>
      <c r="E34" s="1706"/>
      <c r="F34" s="1571"/>
      <c r="G34" s="1571"/>
      <c r="H34" s="1571"/>
      <c r="I34" s="1571"/>
      <c r="J34" s="1571"/>
      <c r="K34" s="1571"/>
      <c r="L34" s="1571"/>
      <c r="M34" s="1571"/>
      <c r="N34" s="1571"/>
      <c r="O34" s="1571"/>
      <c r="P34" s="1571"/>
      <c r="Q34" s="1571"/>
      <c r="R34" s="1571"/>
      <c r="S34" s="1707"/>
      <c r="T34" s="1697"/>
      <c r="U34" s="1654"/>
      <c r="V34" s="1654"/>
      <c r="W34" s="1654"/>
      <c r="X34" s="1654"/>
      <c r="Y34" s="1654"/>
      <c r="Z34" s="1654"/>
      <c r="AA34" s="1654"/>
      <c r="AB34" s="1697"/>
      <c r="AC34" s="1654"/>
      <c r="AD34" s="1654"/>
      <c r="AE34" s="1654"/>
      <c r="AF34" s="1654"/>
      <c r="AG34" s="1654"/>
      <c r="AH34" s="1654"/>
      <c r="AI34" s="1698"/>
      <c r="AJ34" s="1"/>
    </row>
    <row r="35" spans="2:36" ht="15" customHeight="1" x14ac:dyDescent="0.2">
      <c r="B35" s="1"/>
      <c r="C35" s="1691">
        <v>18</v>
      </c>
      <c r="D35" s="1692"/>
      <c r="E35" s="1693"/>
      <c r="F35" s="1694"/>
      <c r="G35" s="1694"/>
      <c r="H35" s="1694"/>
      <c r="I35" s="1694"/>
      <c r="J35" s="1694"/>
      <c r="K35" s="1694"/>
      <c r="L35" s="1694"/>
      <c r="M35" s="1694"/>
      <c r="N35" s="1694"/>
      <c r="O35" s="1694"/>
      <c r="P35" s="1694"/>
      <c r="Q35" s="1694"/>
      <c r="R35" s="1694"/>
      <c r="S35" s="1695"/>
      <c r="T35" s="1691"/>
      <c r="U35" s="1696"/>
      <c r="V35" s="1696"/>
      <c r="W35" s="1696"/>
      <c r="X35" s="1696"/>
      <c r="Y35" s="1696"/>
      <c r="Z35" s="1696"/>
      <c r="AA35" s="1696"/>
      <c r="AB35" s="1691"/>
      <c r="AC35" s="1696"/>
      <c r="AD35" s="1696"/>
      <c r="AE35" s="1696"/>
      <c r="AF35" s="1696"/>
      <c r="AG35" s="1696"/>
      <c r="AH35" s="1696"/>
      <c r="AI35" s="1692"/>
      <c r="AJ35" s="1"/>
    </row>
    <row r="36" spans="2:36" ht="15" customHeight="1" x14ac:dyDescent="0.2">
      <c r="B36" s="1"/>
      <c r="C36" s="1691">
        <v>19</v>
      </c>
      <c r="D36" s="1692"/>
      <c r="E36" s="1693"/>
      <c r="F36" s="1694"/>
      <c r="G36" s="1694"/>
      <c r="H36" s="1694"/>
      <c r="I36" s="1694"/>
      <c r="J36" s="1694"/>
      <c r="K36" s="1694"/>
      <c r="L36" s="1694"/>
      <c r="M36" s="1694"/>
      <c r="N36" s="1694"/>
      <c r="O36" s="1694"/>
      <c r="P36" s="1694"/>
      <c r="Q36" s="1694"/>
      <c r="R36" s="1694"/>
      <c r="S36" s="1695"/>
      <c r="T36" s="1691"/>
      <c r="U36" s="1696"/>
      <c r="V36" s="1696"/>
      <c r="W36" s="1696"/>
      <c r="X36" s="1696"/>
      <c r="Y36" s="1696"/>
      <c r="Z36" s="1696"/>
      <c r="AA36" s="1696"/>
      <c r="AB36" s="1691"/>
      <c r="AC36" s="1696"/>
      <c r="AD36" s="1696"/>
      <c r="AE36" s="1696"/>
      <c r="AF36" s="1696"/>
      <c r="AG36" s="1696"/>
      <c r="AH36" s="1696"/>
      <c r="AI36" s="1692"/>
      <c r="AJ36" s="1"/>
    </row>
    <row r="37" spans="2:36" ht="15" customHeight="1" x14ac:dyDescent="0.2">
      <c r="B37" s="1"/>
      <c r="C37" s="1697">
        <v>20</v>
      </c>
      <c r="D37" s="1698"/>
      <c r="E37" s="1706"/>
      <c r="F37" s="1571"/>
      <c r="G37" s="1571"/>
      <c r="H37" s="1571"/>
      <c r="I37" s="1571"/>
      <c r="J37" s="1571"/>
      <c r="K37" s="1571"/>
      <c r="L37" s="1571"/>
      <c r="M37" s="1571"/>
      <c r="N37" s="1571"/>
      <c r="O37" s="1571"/>
      <c r="P37" s="1571"/>
      <c r="Q37" s="1571"/>
      <c r="R37" s="1571"/>
      <c r="S37" s="1707"/>
      <c r="T37" s="1697"/>
      <c r="U37" s="1654"/>
      <c r="V37" s="1654"/>
      <c r="W37" s="1654"/>
      <c r="X37" s="1654"/>
      <c r="Y37" s="1654"/>
      <c r="Z37" s="1654"/>
      <c r="AA37" s="1654"/>
      <c r="AB37" s="1697"/>
      <c r="AC37" s="1654"/>
      <c r="AD37" s="1654"/>
      <c r="AE37" s="1654"/>
      <c r="AF37" s="1654"/>
      <c r="AG37" s="1654"/>
      <c r="AH37" s="1654"/>
      <c r="AI37" s="1698"/>
      <c r="AJ37" s="1"/>
    </row>
    <row r="38" spans="2:36" ht="15" customHeight="1" x14ac:dyDescent="0.2">
      <c r="B38" s="1"/>
      <c r="C38" s="1691">
        <v>21</v>
      </c>
      <c r="D38" s="1692"/>
      <c r="E38" s="1693"/>
      <c r="F38" s="1694"/>
      <c r="G38" s="1694"/>
      <c r="H38" s="1694"/>
      <c r="I38" s="1694"/>
      <c r="J38" s="1694"/>
      <c r="K38" s="1694"/>
      <c r="L38" s="1694"/>
      <c r="M38" s="1694"/>
      <c r="N38" s="1694"/>
      <c r="O38" s="1694"/>
      <c r="P38" s="1694"/>
      <c r="Q38" s="1694"/>
      <c r="R38" s="1694"/>
      <c r="S38" s="1695"/>
      <c r="T38" s="1691"/>
      <c r="U38" s="1696"/>
      <c r="V38" s="1696"/>
      <c r="W38" s="1696"/>
      <c r="X38" s="1696"/>
      <c r="Y38" s="1696"/>
      <c r="Z38" s="1696"/>
      <c r="AA38" s="1696"/>
      <c r="AB38" s="1691"/>
      <c r="AC38" s="1696"/>
      <c r="AD38" s="1696"/>
      <c r="AE38" s="1696"/>
      <c r="AF38" s="1696"/>
      <c r="AG38" s="1696"/>
      <c r="AH38" s="1696"/>
      <c r="AI38" s="1692"/>
      <c r="AJ38" s="1"/>
    </row>
    <row r="39" spans="2:36" ht="15" customHeight="1" x14ac:dyDescent="0.2">
      <c r="B39" s="1"/>
      <c r="C39" s="1691">
        <v>22</v>
      </c>
      <c r="D39" s="1692"/>
      <c r="E39" s="1706"/>
      <c r="F39" s="1571"/>
      <c r="G39" s="1571"/>
      <c r="H39" s="1571"/>
      <c r="I39" s="1571"/>
      <c r="J39" s="1571"/>
      <c r="K39" s="1571"/>
      <c r="L39" s="1571"/>
      <c r="M39" s="1571"/>
      <c r="N39" s="1571"/>
      <c r="O39" s="1571"/>
      <c r="P39" s="1571"/>
      <c r="Q39" s="1571"/>
      <c r="R39" s="1571"/>
      <c r="S39" s="1707"/>
      <c r="T39" s="1697"/>
      <c r="U39" s="1654"/>
      <c r="V39" s="1654"/>
      <c r="W39" s="1654"/>
      <c r="X39" s="1654"/>
      <c r="Y39" s="1654"/>
      <c r="Z39" s="1654"/>
      <c r="AA39" s="1654"/>
      <c r="AB39" s="1697"/>
      <c r="AC39" s="1654"/>
      <c r="AD39" s="1654"/>
      <c r="AE39" s="1654"/>
      <c r="AF39" s="1654"/>
      <c r="AG39" s="1654"/>
      <c r="AH39" s="1654"/>
      <c r="AI39" s="1698"/>
      <c r="AJ39" s="1"/>
    </row>
    <row r="40" spans="2:36" ht="15" customHeight="1" x14ac:dyDescent="0.2">
      <c r="B40" s="1"/>
      <c r="C40" s="1697">
        <v>23</v>
      </c>
      <c r="D40" s="1698"/>
      <c r="E40" s="1693"/>
      <c r="F40" s="1694"/>
      <c r="G40" s="1694"/>
      <c r="H40" s="1694"/>
      <c r="I40" s="1694"/>
      <c r="J40" s="1694"/>
      <c r="K40" s="1694"/>
      <c r="L40" s="1694"/>
      <c r="M40" s="1694"/>
      <c r="N40" s="1694"/>
      <c r="O40" s="1694"/>
      <c r="P40" s="1694"/>
      <c r="Q40" s="1694"/>
      <c r="R40" s="1694"/>
      <c r="S40" s="1695"/>
      <c r="T40" s="1691"/>
      <c r="U40" s="1696"/>
      <c r="V40" s="1696"/>
      <c r="W40" s="1696"/>
      <c r="X40" s="1696"/>
      <c r="Y40" s="1696"/>
      <c r="Z40" s="1696"/>
      <c r="AA40" s="1696"/>
      <c r="AB40" s="1691"/>
      <c r="AC40" s="1696"/>
      <c r="AD40" s="1696"/>
      <c r="AE40" s="1696"/>
      <c r="AF40" s="1696"/>
      <c r="AG40" s="1696"/>
      <c r="AH40" s="1696"/>
      <c r="AI40" s="1692"/>
      <c r="AJ40" s="1"/>
    </row>
    <row r="41" spans="2:36" ht="15" customHeight="1" x14ac:dyDescent="0.2">
      <c r="B41" s="1"/>
      <c r="C41" s="1691">
        <v>24</v>
      </c>
      <c r="D41" s="1692"/>
      <c r="E41" s="1693"/>
      <c r="F41" s="1694"/>
      <c r="G41" s="1694"/>
      <c r="H41" s="1694"/>
      <c r="I41" s="1694"/>
      <c r="J41" s="1694"/>
      <c r="K41" s="1694"/>
      <c r="L41" s="1694"/>
      <c r="M41" s="1694"/>
      <c r="N41" s="1694"/>
      <c r="O41" s="1694"/>
      <c r="P41" s="1694"/>
      <c r="Q41" s="1694"/>
      <c r="R41" s="1694"/>
      <c r="S41" s="1695"/>
      <c r="T41" s="1691"/>
      <c r="U41" s="1696"/>
      <c r="V41" s="1696"/>
      <c r="W41" s="1696"/>
      <c r="X41" s="1696"/>
      <c r="Y41" s="1696"/>
      <c r="Z41" s="1696"/>
      <c r="AA41" s="1696"/>
      <c r="AB41" s="1691"/>
      <c r="AC41" s="1696"/>
      <c r="AD41" s="1696"/>
      <c r="AE41" s="1696"/>
      <c r="AF41" s="1696"/>
      <c r="AG41" s="1696"/>
      <c r="AH41" s="1696"/>
      <c r="AI41" s="1692"/>
      <c r="AJ41" s="1"/>
    </row>
    <row r="42" spans="2:36" ht="15" customHeight="1" x14ac:dyDescent="0.2">
      <c r="B42" s="1"/>
      <c r="C42" s="1700"/>
      <c r="D42" s="1701"/>
      <c r="E42" s="1702"/>
      <c r="F42" s="1703"/>
      <c r="G42" s="1703"/>
      <c r="H42" s="1703"/>
      <c r="I42" s="1703"/>
      <c r="J42" s="1703"/>
      <c r="K42" s="1703"/>
      <c r="L42" s="1703"/>
      <c r="M42" s="1703"/>
      <c r="N42" s="1703"/>
      <c r="O42" s="1703"/>
      <c r="P42" s="1703"/>
      <c r="Q42" s="1703"/>
      <c r="R42" s="1703"/>
      <c r="S42" s="1704"/>
      <c r="T42" s="1700"/>
      <c r="U42" s="1705"/>
      <c r="V42" s="1705"/>
      <c r="W42" s="1705"/>
      <c r="X42" s="1705"/>
      <c r="Y42" s="1705"/>
      <c r="Z42" s="1705"/>
      <c r="AA42" s="1705"/>
      <c r="AB42" s="1700"/>
      <c r="AC42" s="1705"/>
      <c r="AD42" s="1705"/>
      <c r="AE42" s="1705"/>
      <c r="AF42" s="1705"/>
      <c r="AG42" s="1705"/>
      <c r="AH42" s="1705"/>
      <c r="AI42" s="1701"/>
      <c r="AJ42" s="1"/>
    </row>
    <row r="43" spans="2:36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2:36" x14ac:dyDescent="0.2">
      <c r="B44" s="1"/>
      <c r="C44" s="1"/>
      <c r="D44" s="1"/>
      <c r="E44" s="150"/>
      <c r="F44" s="138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680"/>
      <c r="V44" s="1680"/>
      <c r="W44" s="1680"/>
      <c r="X44" s="1680"/>
      <c r="Y44" s="1680"/>
      <c r="Z44" s="1680"/>
      <c r="AA44" s="1680"/>
      <c r="AB44" s="1229" t="s">
        <v>293</v>
      </c>
      <c r="AC44" s="1229"/>
      <c r="AD44" s="1680"/>
      <c r="AE44" s="1680"/>
      <c r="AF44" s="1680"/>
      <c r="AG44" s="1680"/>
      <c r="AH44" s="1680"/>
      <c r="AI44" s="1680"/>
      <c r="AJ44" s="1"/>
    </row>
    <row r="45" spans="2:36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699" t="s">
        <v>358</v>
      </c>
      <c r="V45" s="1699"/>
      <c r="W45" s="1699"/>
      <c r="X45" s="1699"/>
      <c r="Y45" s="1699"/>
      <c r="Z45" s="1699"/>
      <c r="AA45" s="1699"/>
      <c r="AB45" s="1699"/>
      <c r="AC45" s="1699"/>
      <c r="AD45" s="1699"/>
      <c r="AE45" s="1699"/>
      <c r="AF45" s="1699"/>
      <c r="AG45" s="1699"/>
      <c r="AH45" s="1699"/>
      <c r="AI45" s="1699"/>
      <c r="AJ45" s="1"/>
    </row>
    <row r="46" spans="2:36" ht="15" x14ac:dyDescent="0.25">
      <c r="B46" s="1"/>
      <c r="C46" s="1"/>
      <c r="D46" s="1"/>
      <c r="E46" s="1673"/>
      <c r="F46" s="167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699"/>
      <c r="V46" s="1699"/>
      <c r="W46" s="1699"/>
      <c r="X46" s="1699"/>
      <c r="Y46" s="1699"/>
      <c r="Z46" s="1699"/>
      <c r="AA46" s="1699"/>
      <c r="AB46" s="1699"/>
      <c r="AC46" s="1699"/>
      <c r="AD46" s="1699"/>
      <c r="AE46" s="1699"/>
      <c r="AF46" s="1699"/>
      <c r="AG46" s="1699"/>
      <c r="AH46" s="1699"/>
      <c r="AI46" s="1699"/>
      <c r="AJ46" s="1"/>
    </row>
    <row r="47" spans="2:36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2:36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2:36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2:36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2:36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2:36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2:36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</sheetData>
  <mergeCells count="117">
    <mergeCell ref="C6:U8"/>
    <mergeCell ref="C17:D17"/>
    <mergeCell ref="E17:S17"/>
    <mergeCell ref="T17:AA17"/>
    <mergeCell ref="AB19:AI19"/>
    <mergeCell ref="AB17:AI17"/>
    <mergeCell ref="C18:D18"/>
    <mergeCell ref="E18:S18"/>
    <mergeCell ref="T18:AA18"/>
    <mergeCell ref="AB18:AI18"/>
    <mergeCell ref="C19:D19"/>
    <mergeCell ref="E19:S19"/>
    <mergeCell ref="T19:AA19"/>
    <mergeCell ref="C21:D21"/>
    <mergeCell ref="E21:S21"/>
    <mergeCell ref="T21:AA21"/>
    <mergeCell ref="AB21:AI21"/>
    <mergeCell ref="C20:D20"/>
    <mergeCell ref="E20:S20"/>
    <mergeCell ref="T20:AA20"/>
    <mergeCell ref="AB20:AI20"/>
    <mergeCell ref="C23:D23"/>
    <mergeCell ref="E23:S23"/>
    <mergeCell ref="T23:AA23"/>
    <mergeCell ref="AB23:AI23"/>
    <mergeCell ref="C22:D22"/>
    <mergeCell ref="E22:S22"/>
    <mergeCell ref="T22:AA22"/>
    <mergeCell ref="AB22:AI22"/>
    <mergeCell ref="C25:D25"/>
    <mergeCell ref="E25:S25"/>
    <mergeCell ref="T25:AA25"/>
    <mergeCell ref="AB25:AI25"/>
    <mergeCell ref="C24:D24"/>
    <mergeCell ref="E24:S24"/>
    <mergeCell ref="T24:AA24"/>
    <mergeCell ref="AB24:AI24"/>
    <mergeCell ref="C27:D27"/>
    <mergeCell ref="E27:S27"/>
    <mergeCell ref="T27:AA27"/>
    <mergeCell ref="AB27:AI27"/>
    <mergeCell ref="C26:D26"/>
    <mergeCell ref="E26:S26"/>
    <mergeCell ref="T26:AA26"/>
    <mergeCell ref="AB26:AI26"/>
    <mergeCell ref="C29:D29"/>
    <mergeCell ref="E29:S29"/>
    <mergeCell ref="T29:AA29"/>
    <mergeCell ref="AB29:AI29"/>
    <mergeCell ref="C28:D28"/>
    <mergeCell ref="E28:S28"/>
    <mergeCell ref="T28:AA28"/>
    <mergeCell ref="AB28:AI28"/>
    <mergeCell ref="C31:D31"/>
    <mergeCell ref="E31:S31"/>
    <mergeCell ref="T31:AA31"/>
    <mergeCell ref="AB31:AI31"/>
    <mergeCell ref="C30:D30"/>
    <mergeCell ref="E30:S30"/>
    <mergeCell ref="T30:AA30"/>
    <mergeCell ref="AB30:AI30"/>
    <mergeCell ref="T33:AA33"/>
    <mergeCell ref="AB33:AI33"/>
    <mergeCell ref="C32:D32"/>
    <mergeCell ref="E32:S32"/>
    <mergeCell ref="T32:AA32"/>
    <mergeCell ref="AB32:AI32"/>
    <mergeCell ref="C35:D35"/>
    <mergeCell ref="E35:S35"/>
    <mergeCell ref="T35:AA35"/>
    <mergeCell ref="AB35:AI35"/>
    <mergeCell ref="C34:D34"/>
    <mergeCell ref="E34:S34"/>
    <mergeCell ref="T34:AA34"/>
    <mergeCell ref="AB34:AI34"/>
    <mergeCell ref="U45:AI46"/>
    <mergeCell ref="C42:D42"/>
    <mergeCell ref="E42:S42"/>
    <mergeCell ref="T42:AA42"/>
    <mergeCell ref="AB42:AI42"/>
    <mergeCell ref="E46:F46"/>
    <mergeCell ref="C37:D37"/>
    <mergeCell ref="E37:S37"/>
    <mergeCell ref="T37:AA37"/>
    <mergeCell ref="AB37:AI37"/>
    <mergeCell ref="C39:D39"/>
    <mergeCell ref="E39:S39"/>
    <mergeCell ref="T39:AA39"/>
    <mergeCell ref="AB39:AI39"/>
    <mergeCell ref="C38:D38"/>
    <mergeCell ref="E38:S38"/>
    <mergeCell ref="T38:AA38"/>
    <mergeCell ref="AB38:AI38"/>
    <mergeCell ref="G2:K2"/>
    <mergeCell ref="U44:AA44"/>
    <mergeCell ref="AB44:AC44"/>
    <mergeCell ref="W8:AI9"/>
    <mergeCell ref="W11:AI12"/>
    <mergeCell ref="J14:Z15"/>
    <mergeCell ref="C4:P4"/>
    <mergeCell ref="Q4:U4"/>
    <mergeCell ref="X4:AI6"/>
    <mergeCell ref="AD44:AI44"/>
    <mergeCell ref="C41:D41"/>
    <mergeCell ref="E41:S41"/>
    <mergeCell ref="T41:AA41"/>
    <mergeCell ref="AB41:AI41"/>
    <mergeCell ref="C40:D40"/>
    <mergeCell ref="E40:S40"/>
    <mergeCell ref="T40:AA40"/>
    <mergeCell ref="AB40:AI40"/>
    <mergeCell ref="C36:D36"/>
    <mergeCell ref="E36:S36"/>
    <mergeCell ref="T36:AA36"/>
    <mergeCell ref="AB36:AI36"/>
    <mergeCell ref="C33:D33"/>
    <mergeCell ref="E33:S33"/>
  </mergeCells>
  <phoneticPr fontId="1" type="noConversion"/>
  <hyperlinks>
    <hyperlink ref="G2:J2" location="Feuil9!A1" display="Retour"/>
  </hyperlinks>
  <pageMargins left="0.39370078740157483" right="0.39370078740157483" top="0.98425196850393704" bottom="0.98425196850393704" header="0.51181102362204722" footer="0.51181102362204722"/>
  <pageSetup paperSize="9" orientation="portrait" cellComments="atEnd" horizontalDpi="36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20"/>
  <sheetViews>
    <sheetView workbookViewId="0">
      <pane xSplit="1" ySplit="3" topLeftCell="B17" activePane="bottomRight" state="frozen"/>
      <selection activeCell="C36" sqref="C36"/>
      <selection pane="topRight" activeCell="C36" sqref="C36"/>
      <selection pane="bottomLeft" activeCell="C36" sqref="C36"/>
      <selection pane="bottomRight" activeCell="J58" sqref="J58"/>
    </sheetView>
  </sheetViews>
  <sheetFormatPr baseColWidth="10" defaultColWidth="1.42578125" defaultRowHeight="7.5" customHeight="1" x14ac:dyDescent="0.2"/>
  <cols>
    <col min="1" max="1" width="1.42578125" style="532" hidden="1" customWidth="1"/>
    <col min="2" max="16384" width="1.42578125" style="532"/>
  </cols>
  <sheetData>
    <row r="1" spans="1:68" ht="7.5" customHeight="1" x14ac:dyDescent="0.2"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  <c r="AB1" s="533"/>
      <c r="AC1" s="533"/>
      <c r="AD1" s="533"/>
      <c r="AE1" s="533"/>
      <c r="AF1" s="533"/>
      <c r="AG1" s="533"/>
      <c r="AH1" s="533"/>
      <c r="AI1" s="533"/>
      <c r="AJ1" s="533"/>
      <c r="AK1" s="533"/>
      <c r="AL1" s="533"/>
      <c r="AM1" s="533"/>
      <c r="AN1" s="533"/>
      <c r="AO1" s="533"/>
      <c r="AP1" s="533"/>
      <c r="AQ1" s="533"/>
      <c r="AR1" s="533"/>
      <c r="AS1" s="533"/>
      <c r="AT1" s="533"/>
      <c r="AU1" s="533"/>
      <c r="AV1" s="533"/>
      <c r="AW1" s="533"/>
      <c r="AX1" s="533"/>
      <c r="AY1" s="533"/>
      <c r="AZ1" s="533"/>
      <c r="BA1" s="533"/>
      <c r="BB1" s="533"/>
      <c r="BC1" s="533"/>
      <c r="BD1" s="533"/>
      <c r="BE1" s="533"/>
      <c r="BF1" s="533"/>
      <c r="BG1" s="533"/>
      <c r="BH1" s="533"/>
      <c r="BI1" s="533"/>
      <c r="BJ1" s="533"/>
      <c r="BK1" s="533"/>
      <c r="BL1" s="533"/>
      <c r="BM1" s="533"/>
      <c r="BN1" s="533"/>
      <c r="BO1" s="533"/>
      <c r="BP1" s="533"/>
    </row>
    <row r="2" spans="1:68" ht="15" customHeight="1" x14ac:dyDescent="0.25">
      <c r="B2" s="533"/>
      <c r="C2" s="533"/>
      <c r="D2" s="533"/>
      <c r="E2" s="533"/>
      <c r="F2" s="533"/>
      <c r="G2" s="533"/>
      <c r="H2" s="533"/>
      <c r="I2" s="533"/>
      <c r="J2" s="688" t="s">
        <v>634</v>
      </c>
      <c r="K2" s="688"/>
      <c r="L2" s="688"/>
      <c r="M2" s="688"/>
      <c r="N2" s="688"/>
      <c r="O2" s="688"/>
      <c r="P2" s="688"/>
      <c r="Q2" s="688"/>
      <c r="R2" s="688"/>
      <c r="S2" s="688"/>
      <c r="T2" s="688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  <c r="AM2" s="533"/>
      <c r="AN2" s="533"/>
      <c r="AO2" s="533"/>
      <c r="AP2" s="533"/>
      <c r="AQ2" s="533"/>
      <c r="AR2" s="533"/>
      <c r="AS2" s="533"/>
      <c r="AT2" s="533"/>
      <c r="AU2" s="533"/>
      <c r="AV2" s="533"/>
      <c r="AW2" s="533"/>
      <c r="AX2" s="533"/>
      <c r="AY2" s="688" t="s">
        <v>666</v>
      </c>
      <c r="AZ2" s="688"/>
      <c r="BA2" s="688"/>
      <c r="BB2" s="688"/>
      <c r="BC2" s="688"/>
      <c r="BD2" s="688"/>
      <c r="BE2" s="688"/>
      <c r="BF2" s="688"/>
      <c r="BG2" s="688"/>
      <c r="BH2" s="688"/>
      <c r="BI2" s="533"/>
      <c r="BJ2" s="533"/>
      <c r="BK2" s="533"/>
      <c r="BL2" s="533"/>
      <c r="BM2" s="533"/>
      <c r="BN2" s="533"/>
      <c r="BO2" s="533"/>
      <c r="BP2" s="533"/>
    </row>
    <row r="3" spans="1:68" ht="7.5" customHeight="1" x14ac:dyDescent="0.2">
      <c r="A3" s="534"/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533"/>
      <c r="X3" s="533"/>
      <c r="Y3" s="533"/>
      <c r="Z3" s="533"/>
      <c r="AA3" s="533"/>
      <c r="AB3" s="533"/>
      <c r="AC3" s="533"/>
      <c r="AD3" s="533"/>
      <c r="AE3" s="533"/>
      <c r="AF3" s="533"/>
      <c r="AG3" s="533"/>
      <c r="AH3" s="533"/>
      <c r="AI3" s="533"/>
      <c r="AJ3" s="533"/>
      <c r="AK3" s="533"/>
      <c r="AL3" s="533"/>
      <c r="AM3" s="533"/>
      <c r="AN3" s="533"/>
      <c r="AO3" s="533"/>
      <c r="AP3" s="533"/>
      <c r="AQ3" s="533"/>
      <c r="AR3" s="533"/>
      <c r="AS3" s="533"/>
      <c r="AT3" s="533"/>
      <c r="AU3" s="533"/>
      <c r="AV3" s="533"/>
      <c r="AW3" s="533"/>
      <c r="AX3" s="533"/>
      <c r="AY3" s="533"/>
      <c r="AZ3" s="533"/>
      <c r="BA3" s="533"/>
      <c r="BB3" s="533"/>
      <c r="BC3" s="533"/>
      <c r="BD3" s="533"/>
      <c r="BE3" s="533"/>
      <c r="BF3" s="533"/>
      <c r="BG3" s="533"/>
      <c r="BH3" s="533"/>
      <c r="BI3" s="533"/>
      <c r="BJ3" s="533"/>
      <c r="BK3" s="533"/>
      <c r="BL3" s="533"/>
      <c r="BM3" s="533"/>
      <c r="BN3" s="533"/>
      <c r="BO3" s="533"/>
      <c r="BP3" s="533"/>
    </row>
    <row r="4" spans="1:68" ht="7.5" customHeight="1" x14ac:dyDescent="0.2">
      <c r="A4" s="534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  <c r="T4" s="534"/>
      <c r="U4" s="534"/>
      <c r="V4" s="534"/>
      <c r="W4" s="534"/>
      <c r="X4" s="534"/>
      <c r="Y4" s="534"/>
      <c r="Z4" s="534"/>
      <c r="AA4" s="534"/>
      <c r="AB4" s="534"/>
      <c r="AC4" s="534"/>
      <c r="AD4" s="534"/>
      <c r="AE4" s="534"/>
      <c r="AF4" s="534"/>
      <c r="AG4" s="534"/>
      <c r="AH4" s="534"/>
      <c r="AI4" s="534"/>
      <c r="AJ4" s="534"/>
      <c r="AK4" s="534"/>
      <c r="AL4" s="534"/>
      <c r="AM4" s="534"/>
      <c r="AN4" s="534"/>
      <c r="AO4" s="534"/>
      <c r="AP4" s="534"/>
      <c r="AQ4" s="534"/>
      <c r="AR4" s="534"/>
      <c r="AS4" s="534"/>
      <c r="AT4" s="534"/>
      <c r="AU4" s="534"/>
      <c r="AV4" s="534"/>
      <c r="AW4" s="534"/>
      <c r="AX4" s="534"/>
      <c r="AY4" s="534"/>
      <c r="AZ4" s="534"/>
      <c r="BA4" s="534"/>
      <c r="BB4" s="534"/>
      <c r="BC4" s="534"/>
      <c r="BD4" s="534"/>
      <c r="BE4" s="534"/>
      <c r="BF4" s="534"/>
      <c r="BG4" s="534"/>
      <c r="BH4" s="534"/>
      <c r="BI4" s="534"/>
      <c r="BJ4" s="534"/>
      <c r="BK4" s="534"/>
      <c r="BL4" s="534"/>
      <c r="BM4" s="534"/>
      <c r="BN4" s="534"/>
      <c r="BO4" s="534"/>
      <c r="BP4" s="534"/>
    </row>
    <row r="5" spans="1:68" ht="7.5" customHeight="1" x14ac:dyDescent="0.2">
      <c r="A5" s="534"/>
      <c r="B5" s="534"/>
      <c r="C5" s="1715" t="s">
        <v>667</v>
      </c>
      <c r="D5" s="1715"/>
      <c r="E5" s="1715"/>
      <c r="F5" s="1715"/>
      <c r="G5" s="1715"/>
      <c r="H5" s="1715"/>
      <c r="I5" s="1715"/>
      <c r="J5" s="1715"/>
      <c r="K5" s="1715"/>
      <c r="L5" s="1715"/>
      <c r="M5" s="1715"/>
      <c r="N5" s="1715"/>
      <c r="O5" s="1715"/>
      <c r="P5" s="1715"/>
      <c r="Q5" s="1715"/>
      <c r="R5" s="1715"/>
      <c r="S5" s="1715"/>
      <c r="T5" s="1715"/>
      <c r="U5" s="1715"/>
      <c r="V5" s="1715"/>
      <c r="W5" s="1715"/>
      <c r="X5" s="1715"/>
      <c r="Y5" s="1715"/>
      <c r="Z5" s="1715"/>
      <c r="AA5" s="535"/>
      <c r="AB5" s="535"/>
      <c r="AC5" s="535"/>
      <c r="AD5" s="535"/>
      <c r="AE5" s="535"/>
      <c r="AF5" s="534"/>
      <c r="AG5" s="534"/>
      <c r="AH5" s="534"/>
      <c r="AI5" s="534"/>
      <c r="AJ5" s="534"/>
      <c r="AK5" s="534"/>
      <c r="AL5" s="534"/>
      <c r="AM5" s="1716" t="s">
        <v>668</v>
      </c>
      <c r="AN5" s="1716"/>
      <c r="AO5" s="1716"/>
      <c r="AP5" s="1716"/>
      <c r="AQ5" s="1716"/>
      <c r="AR5" s="1716"/>
      <c r="AS5" s="1716"/>
      <c r="AT5" s="1716"/>
      <c r="AU5" s="1716"/>
      <c r="AV5" s="1716"/>
      <c r="AW5" s="1716"/>
      <c r="AX5" s="1716"/>
      <c r="AY5" s="1716"/>
      <c r="AZ5" s="1716"/>
      <c r="BA5" s="1716"/>
      <c r="BB5" s="1716"/>
      <c r="BC5" s="1716"/>
      <c r="BD5" s="1716"/>
      <c r="BE5" s="1716"/>
      <c r="BF5" s="1716"/>
      <c r="BG5" s="1716"/>
      <c r="BH5" s="1716"/>
      <c r="BI5" s="1716"/>
      <c r="BJ5" s="1716"/>
      <c r="BK5" s="1716"/>
      <c r="BL5" s="1716"/>
      <c r="BM5" s="1716"/>
      <c r="BN5" s="1716"/>
      <c r="BO5" s="1716"/>
      <c r="BP5" s="534"/>
    </row>
    <row r="6" spans="1:68" ht="7.5" customHeight="1" x14ac:dyDescent="0.2">
      <c r="A6" s="534"/>
      <c r="B6" s="534"/>
      <c r="C6" s="1715"/>
      <c r="D6" s="1715"/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5"/>
      <c r="Q6" s="1715"/>
      <c r="R6" s="1715"/>
      <c r="S6" s="1715"/>
      <c r="T6" s="1715"/>
      <c r="U6" s="1715"/>
      <c r="V6" s="1715"/>
      <c r="W6" s="1715"/>
      <c r="X6" s="1715"/>
      <c r="Y6" s="1715"/>
      <c r="Z6" s="1715"/>
      <c r="AA6" s="535"/>
      <c r="AB6" s="535"/>
      <c r="AC6" s="535"/>
      <c r="AD6" s="535"/>
      <c r="AE6" s="535"/>
      <c r="AF6" s="534"/>
      <c r="AG6" s="534"/>
      <c r="AH6" s="534"/>
      <c r="AI6" s="534"/>
      <c r="AJ6" s="534"/>
      <c r="AK6" s="534"/>
      <c r="AL6" s="534"/>
      <c r="AM6" s="1716"/>
      <c r="AN6" s="1716"/>
      <c r="AO6" s="1716"/>
      <c r="AP6" s="1716"/>
      <c r="AQ6" s="1716"/>
      <c r="AR6" s="1716"/>
      <c r="AS6" s="1716"/>
      <c r="AT6" s="1716"/>
      <c r="AU6" s="1716"/>
      <c r="AV6" s="1716"/>
      <c r="AW6" s="1716"/>
      <c r="AX6" s="1716"/>
      <c r="AY6" s="1716"/>
      <c r="AZ6" s="1716"/>
      <c r="BA6" s="1716"/>
      <c r="BB6" s="1716"/>
      <c r="BC6" s="1716"/>
      <c r="BD6" s="1716"/>
      <c r="BE6" s="1716"/>
      <c r="BF6" s="1716"/>
      <c r="BG6" s="1716"/>
      <c r="BH6" s="1716"/>
      <c r="BI6" s="1716"/>
      <c r="BJ6" s="1716"/>
      <c r="BK6" s="1716"/>
      <c r="BL6" s="1716"/>
      <c r="BM6" s="1716"/>
      <c r="BN6" s="1716"/>
      <c r="BO6" s="1716"/>
      <c r="BP6" s="534"/>
    </row>
    <row r="7" spans="1:68" ht="7.5" customHeight="1" x14ac:dyDescent="0.2">
      <c r="A7" s="534"/>
      <c r="B7" s="534"/>
      <c r="C7" s="1717" t="s">
        <v>669</v>
      </c>
      <c r="D7" s="1717"/>
      <c r="E7" s="1717"/>
      <c r="F7" s="1717"/>
      <c r="G7" s="1717"/>
      <c r="H7" s="1717"/>
      <c r="I7" s="1717"/>
      <c r="J7" s="1717"/>
      <c r="K7" s="1717"/>
      <c r="L7" s="1717"/>
      <c r="M7" s="1717"/>
      <c r="N7" s="1717"/>
      <c r="O7" s="1717"/>
      <c r="P7" s="1717"/>
      <c r="Q7" s="1717"/>
      <c r="R7" s="1717"/>
      <c r="S7" s="1717"/>
      <c r="T7" s="1717"/>
      <c r="U7" s="1717"/>
      <c r="V7" s="1717"/>
      <c r="W7" s="1717"/>
      <c r="X7" s="1717"/>
      <c r="Y7" s="1717"/>
      <c r="Z7" s="1717"/>
      <c r="AA7" s="535"/>
      <c r="AB7" s="535"/>
      <c r="AC7" s="535"/>
      <c r="AD7" s="535"/>
      <c r="AE7" s="535"/>
      <c r="AF7" s="534"/>
      <c r="AG7" s="534"/>
      <c r="AH7" s="534"/>
      <c r="AI7" s="534"/>
      <c r="AJ7" s="534"/>
      <c r="AK7" s="534"/>
      <c r="AL7" s="534"/>
      <c r="AM7" s="1716"/>
      <c r="AN7" s="1716"/>
      <c r="AO7" s="1716"/>
      <c r="AP7" s="1716"/>
      <c r="AQ7" s="1716"/>
      <c r="AR7" s="1716"/>
      <c r="AS7" s="1716"/>
      <c r="AT7" s="1716"/>
      <c r="AU7" s="1716"/>
      <c r="AV7" s="1716"/>
      <c r="AW7" s="1716"/>
      <c r="AX7" s="1716"/>
      <c r="AY7" s="1716"/>
      <c r="AZ7" s="1716"/>
      <c r="BA7" s="1716"/>
      <c r="BB7" s="1716"/>
      <c r="BC7" s="1716"/>
      <c r="BD7" s="1716"/>
      <c r="BE7" s="1716"/>
      <c r="BF7" s="1716"/>
      <c r="BG7" s="1716"/>
      <c r="BH7" s="1716"/>
      <c r="BI7" s="1716"/>
      <c r="BJ7" s="1716"/>
      <c r="BK7" s="1716"/>
      <c r="BL7" s="1716"/>
      <c r="BM7" s="1716"/>
      <c r="BN7" s="1716"/>
      <c r="BO7" s="1716"/>
      <c r="BP7" s="534"/>
    </row>
    <row r="8" spans="1:68" ht="7.5" customHeight="1" x14ac:dyDescent="0.2">
      <c r="A8" s="534"/>
      <c r="B8" s="534"/>
      <c r="C8" s="1718"/>
      <c r="D8" s="1718"/>
      <c r="E8" s="1718"/>
      <c r="F8" s="1718"/>
      <c r="G8" s="1718"/>
      <c r="H8" s="1718"/>
      <c r="I8" s="1718"/>
      <c r="J8" s="1718"/>
      <c r="K8" s="1718"/>
      <c r="L8" s="1718"/>
      <c r="M8" s="1718"/>
      <c r="N8" s="1718"/>
      <c r="O8" s="1718"/>
      <c r="P8" s="1718"/>
      <c r="Q8" s="1718"/>
      <c r="R8" s="1718"/>
      <c r="S8" s="1718"/>
      <c r="T8" s="1718"/>
      <c r="U8" s="1718"/>
      <c r="V8" s="1718"/>
      <c r="W8" s="1718"/>
      <c r="X8" s="1718"/>
      <c r="Y8" s="1718"/>
      <c r="Z8" s="1718"/>
      <c r="AA8" s="536"/>
      <c r="AB8" s="536"/>
      <c r="AC8" s="536"/>
      <c r="AD8" s="536"/>
      <c r="AE8" s="536"/>
      <c r="AF8" s="534"/>
      <c r="AG8" s="534"/>
      <c r="AH8" s="534"/>
      <c r="AI8" s="534"/>
      <c r="AJ8" s="534"/>
      <c r="AK8" s="534"/>
      <c r="AL8" s="534"/>
      <c r="AM8" s="1719" t="s">
        <v>670</v>
      </c>
      <c r="AN8" s="1719"/>
      <c r="AO8" s="1719"/>
      <c r="AP8" s="1719"/>
      <c r="AQ8" s="1719"/>
      <c r="AR8" s="1719"/>
      <c r="AS8" s="1719"/>
      <c r="AT8" s="1719"/>
      <c r="AU8" s="1719"/>
      <c r="AV8" s="1719"/>
      <c r="AW8" s="1719"/>
      <c r="AX8" s="1719"/>
      <c r="AY8" s="1719"/>
      <c r="AZ8" s="1719"/>
      <c r="BA8" s="1719"/>
      <c r="BB8" s="1719"/>
      <c r="BC8" s="1719"/>
      <c r="BD8" s="1719"/>
      <c r="BE8" s="1719"/>
      <c r="BF8" s="1719"/>
      <c r="BG8" s="1719"/>
      <c r="BH8" s="1719"/>
      <c r="BI8" s="1719"/>
      <c r="BJ8" s="1719"/>
      <c r="BK8" s="1719"/>
      <c r="BL8" s="1719"/>
      <c r="BM8" s="1719"/>
      <c r="BN8" s="1719"/>
      <c r="BO8" s="1719"/>
      <c r="BP8" s="534"/>
    </row>
    <row r="9" spans="1:68" ht="7.5" customHeight="1" x14ac:dyDescent="0.2">
      <c r="A9" s="534"/>
      <c r="B9" s="534"/>
      <c r="C9" s="537"/>
      <c r="D9" s="538"/>
      <c r="E9" s="538"/>
      <c r="F9" s="538"/>
      <c r="G9" s="538"/>
      <c r="H9" s="538"/>
      <c r="I9" s="538"/>
      <c r="J9" s="538"/>
      <c r="K9" s="538"/>
      <c r="L9" s="538"/>
      <c r="M9" s="538"/>
      <c r="N9" s="538"/>
      <c r="O9" s="538"/>
      <c r="P9" s="538"/>
      <c r="Q9" s="538"/>
      <c r="R9" s="538"/>
      <c r="S9" s="538"/>
      <c r="T9" s="538"/>
      <c r="U9" s="538"/>
      <c r="V9" s="538"/>
      <c r="W9" s="538"/>
      <c r="X9" s="538"/>
      <c r="Y9" s="538"/>
      <c r="Z9" s="538"/>
      <c r="AA9" s="539"/>
      <c r="AB9" s="540"/>
      <c r="AC9" s="540"/>
      <c r="AD9" s="540"/>
      <c r="AE9" s="540"/>
      <c r="AF9" s="540"/>
      <c r="AG9" s="534"/>
      <c r="AH9" s="534"/>
      <c r="AI9" s="534"/>
      <c r="AJ9" s="534"/>
      <c r="AK9" s="534"/>
      <c r="AL9" s="534"/>
      <c r="AM9" s="1719"/>
      <c r="AN9" s="1719"/>
      <c r="AO9" s="1719"/>
      <c r="AP9" s="1719"/>
      <c r="AQ9" s="1719"/>
      <c r="AR9" s="1719"/>
      <c r="AS9" s="1719"/>
      <c r="AT9" s="1719"/>
      <c r="AU9" s="1719"/>
      <c r="AV9" s="1719"/>
      <c r="AW9" s="1719"/>
      <c r="AX9" s="1719"/>
      <c r="AY9" s="1719"/>
      <c r="AZ9" s="1719"/>
      <c r="BA9" s="1719"/>
      <c r="BB9" s="1719"/>
      <c r="BC9" s="1719"/>
      <c r="BD9" s="1719"/>
      <c r="BE9" s="1719"/>
      <c r="BF9" s="1719"/>
      <c r="BG9" s="1719"/>
      <c r="BH9" s="1719"/>
      <c r="BI9" s="1719"/>
      <c r="BJ9" s="1719"/>
      <c r="BK9" s="1719"/>
      <c r="BL9" s="1719"/>
      <c r="BM9" s="1719"/>
      <c r="BN9" s="1719"/>
      <c r="BO9" s="1719"/>
      <c r="BP9" s="534"/>
    </row>
    <row r="10" spans="1:68" ht="7.5" customHeight="1" x14ac:dyDescent="0.2">
      <c r="A10" s="534"/>
      <c r="B10" s="534"/>
      <c r="C10" s="1729" t="s">
        <v>345</v>
      </c>
      <c r="D10" s="1730"/>
      <c r="E10" s="1730"/>
      <c r="F10" s="1730"/>
      <c r="G10" s="1730"/>
      <c r="H10" s="1727" t="str">
        <f>IF(Feuil2!G20="","",Feuil2!G20)</f>
        <v>BISKRA</v>
      </c>
      <c r="I10" s="1727"/>
      <c r="J10" s="1727"/>
      <c r="K10" s="1727"/>
      <c r="L10" s="1727"/>
      <c r="M10" s="1727"/>
      <c r="N10" s="1727"/>
      <c r="O10" s="1727"/>
      <c r="P10" s="1727"/>
      <c r="Q10" s="1727"/>
      <c r="R10" s="1727"/>
      <c r="S10" s="1727"/>
      <c r="T10" s="1727"/>
      <c r="U10" s="1727"/>
      <c r="V10" s="1727"/>
      <c r="W10" s="1731" t="s">
        <v>671</v>
      </c>
      <c r="X10" s="1731"/>
      <c r="Y10" s="1731"/>
      <c r="Z10" s="1731"/>
      <c r="AA10" s="541"/>
      <c r="AB10" s="542"/>
      <c r="AC10" s="542"/>
      <c r="AD10" s="542"/>
      <c r="AE10" s="540"/>
      <c r="AF10" s="540"/>
      <c r="AG10" s="534"/>
      <c r="AH10" s="534"/>
      <c r="AI10" s="534"/>
      <c r="AJ10" s="534"/>
      <c r="AK10" s="534"/>
      <c r="AL10" s="534"/>
      <c r="AM10" s="1719" t="s">
        <v>672</v>
      </c>
      <c r="AN10" s="1719"/>
      <c r="AO10" s="1719"/>
      <c r="AP10" s="1719"/>
      <c r="AQ10" s="1719"/>
      <c r="AR10" s="1719"/>
      <c r="AS10" s="1719"/>
      <c r="AT10" s="1719"/>
      <c r="AU10" s="1719"/>
      <c r="AV10" s="1719"/>
      <c r="AW10" s="1719"/>
      <c r="AX10" s="1719"/>
      <c r="AY10" s="1719"/>
      <c r="AZ10" s="1719"/>
      <c r="BA10" s="1719"/>
      <c r="BB10" s="1719"/>
      <c r="BC10" s="1719"/>
      <c r="BD10" s="1719"/>
      <c r="BE10" s="1719"/>
      <c r="BF10" s="1719"/>
      <c r="BG10" s="1719"/>
      <c r="BH10" s="1719"/>
      <c r="BI10" s="1719"/>
      <c r="BJ10" s="1719"/>
      <c r="BK10" s="1719"/>
      <c r="BL10" s="1719"/>
      <c r="BM10" s="1719"/>
      <c r="BN10" s="1719"/>
      <c r="BO10" s="1719"/>
      <c r="BP10" s="534"/>
    </row>
    <row r="11" spans="1:68" ht="7.5" customHeight="1" x14ac:dyDescent="0.2">
      <c r="A11" s="534"/>
      <c r="B11" s="534"/>
      <c r="C11" s="1729"/>
      <c r="D11" s="1730"/>
      <c r="E11" s="1730"/>
      <c r="F11" s="1730"/>
      <c r="G11" s="1730"/>
      <c r="H11" s="1728"/>
      <c r="I11" s="1728"/>
      <c r="J11" s="1728"/>
      <c r="K11" s="1728"/>
      <c r="L11" s="1728"/>
      <c r="M11" s="1728"/>
      <c r="N11" s="1728"/>
      <c r="O11" s="1728"/>
      <c r="P11" s="1728"/>
      <c r="Q11" s="1728"/>
      <c r="R11" s="1728"/>
      <c r="S11" s="1728"/>
      <c r="T11" s="1728"/>
      <c r="U11" s="1728"/>
      <c r="V11" s="1728"/>
      <c r="W11" s="1731"/>
      <c r="X11" s="1731"/>
      <c r="Y11" s="1731"/>
      <c r="Z11" s="1731"/>
      <c r="AA11" s="541"/>
      <c r="AB11" s="542"/>
      <c r="AC11" s="542"/>
      <c r="AD11" s="542"/>
      <c r="AE11" s="540"/>
      <c r="AF11" s="540"/>
      <c r="AG11" s="534"/>
      <c r="AH11" s="534"/>
      <c r="AI11" s="534"/>
      <c r="AJ11" s="534"/>
      <c r="AK11" s="534"/>
      <c r="AL11" s="534"/>
      <c r="AM11" s="1719"/>
      <c r="AN11" s="1719"/>
      <c r="AO11" s="1719"/>
      <c r="AP11" s="1719"/>
      <c r="AQ11" s="1719"/>
      <c r="AR11" s="1719"/>
      <c r="AS11" s="1719"/>
      <c r="AT11" s="1719"/>
      <c r="AU11" s="1719"/>
      <c r="AV11" s="1719"/>
      <c r="AW11" s="1719"/>
      <c r="AX11" s="1719"/>
      <c r="AY11" s="1719"/>
      <c r="AZ11" s="1719"/>
      <c r="BA11" s="1719"/>
      <c r="BB11" s="1719"/>
      <c r="BC11" s="1719"/>
      <c r="BD11" s="1719"/>
      <c r="BE11" s="1719"/>
      <c r="BF11" s="1719"/>
      <c r="BG11" s="1719"/>
      <c r="BH11" s="1719"/>
      <c r="BI11" s="1719"/>
      <c r="BJ11" s="1719"/>
      <c r="BK11" s="1719"/>
      <c r="BL11" s="1719"/>
      <c r="BM11" s="1719"/>
      <c r="BN11" s="1719"/>
      <c r="BO11" s="1719"/>
      <c r="BP11" s="534"/>
    </row>
    <row r="12" spans="1:68" ht="7.5" customHeight="1" thickBot="1" x14ac:dyDescent="0.25">
      <c r="A12" s="534"/>
      <c r="B12" s="534"/>
      <c r="C12" s="1732" t="s">
        <v>673</v>
      </c>
      <c r="D12" s="1723"/>
      <c r="E12" s="1723"/>
      <c r="F12" s="1723"/>
      <c r="G12" s="1723"/>
      <c r="H12" s="1723"/>
      <c r="I12" s="1723"/>
      <c r="J12" s="1723"/>
      <c r="K12" s="1723"/>
      <c r="L12" s="1723"/>
      <c r="M12" s="1723"/>
      <c r="N12" s="1723"/>
      <c r="O12" s="1733" t="s">
        <v>793</v>
      </c>
      <c r="P12" s="1733"/>
      <c r="Q12" s="1733"/>
      <c r="R12" s="1733"/>
      <c r="S12" s="1733"/>
      <c r="T12" s="1733"/>
      <c r="U12" s="1721" t="s">
        <v>674</v>
      </c>
      <c r="V12" s="1721"/>
      <c r="W12" s="1721"/>
      <c r="X12" s="1721"/>
      <c r="Y12" s="1721"/>
      <c r="Z12" s="1721"/>
      <c r="AA12" s="541"/>
      <c r="AB12" s="542"/>
      <c r="AC12" s="542"/>
      <c r="AD12" s="542"/>
      <c r="AE12" s="540"/>
      <c r="AF12" s="540"/>
      <c r="AG12" s="534"/>
      <c r="AH12" s="534"/>
      <c r="AI12" s="534"/>
      <c r="AJ12" s="534"/>
      <c r="AK12" s="534"/>
      <c r="AL12" s="534"/>
      <c r="AM12" s="534"/>
      <c r="AN12" s="534"/>
      <c r="AO12" s="534"/>
      <c r="AP12" s="534"/>
      <c r="AQ12" s="534"/>
      <c r="AR12" s="534"/>
      <c r="AS12" s="534"/>
      <c r="AT12" s="534"/>
      <c r="AU12" s="534"/>
      <c r="AV12" s="545"/>
      <c r="AW12" s="545"/>
      <c r="AX12" s="545"/>
      <c r="AY12" s="545"/>
      <c r="AZ12" s="545"/>
      <c r="BA12" s="545"/>
      <c r="BB12" s="545"/>
      <c r="BC12" s="545"/>
      <c r="BD12" s="545"/>
      <c r="BE12" s="534"/>
      <c r="BF12" s="534"/>
      <c r="BG12" s="534"/>
      <c r="BH12" s="534"/>
      <c r="BI12" s="534"/>
      <c r="BJ12" s="534"/>
      <c r="BK12" s="534"/>
      <c r="BL12" s="534"/>
      <c r="BM12" s="534"/>
      <c r="BN12" s="534"/>
      <c r="BO12" s="534"/>
      <c r="BP12" s="534"/>
    </row>
    <row r="13" spans="1:68" ht="7.5" customHeight="1" x14ac:dyDescent="0.2">
      <c r="A13" s="534"/>
      <c r="B13" s="534"/>
      <c r="C13" s="1732"/>
      <c r="D13" s="1723"/>
      <c r="E13" s="1723"/>
      <c r="F13" s="1723"/>
      <c r="G13" s="1723"/>
      <c r="H13" s="1723"/>
      <c r="I13" s="1723"/>
      <c r="J13" s="1723"/>
      <c r="K13" s="1723"/>
      <c r="L13" s="1723"/>
      <c r="M13" s="1723"/>
      <c r="N13" s="1723"/>
      <c r="O13" s="1728"/>
      <c r="P13" s="1728"/>
      <c r="Q13" s="1728"/>
      <c r="R13" s="1728"/>
      <c r="S13" s="1728"/>
      <c r="T13" s="1728"/>
      <c r="U13" s="1721"/>
      <c r="V13" s="1721"/>
      <c r="W13" s="1721"/>
      <c r="X13" s="1721"/>
      <c r="Y13" s="1721"/>
      <c r="Z13" s="1721"/>
      <c r="AA13" s="541"/>
      <c r="AB13" s="542"/>
      <c r="AC13" s="542"/>
      <c r="AD13" s="542"/>
      <c r="AE13" s="540"/>
      <c r="AF13" s="540"/>
      <c r="AG13" s="534"/>
      <c r="AH13" s="534"/>
      <c r="AI13" s="534"/>
      <c r="AJ13" s="534"/>
      <c r="AK13" s="534"/>
      <c r="AL13" s="534"/>
      <c r="AM13" s="534"/>
      <c r="AN13" s="534"/>
      <c r="AO13" s="534"/>
      <c r="AP13" s="534"/>
      <c r="AQ13" s="534"/>
      <c r="AR13" s="534"/>
      <c r="AS13" s="534"/>
      <c r="AT13" s="534"/>
      <c r="AU13" s="534"/>
      <c r="AV13" s="534"/>
      <c r="AW13" s="534"/>
      <c r="AX13" s="534"/>
      <c r="AY13" s="534"/>
      <c r="AZ13" s="534"/>
      <c r="BA13" s="534"/>
      <c r="BB13" s="534"/>
      <c r="BC13" s="534"/>
      <c r="BD13" s="534"/>
      <c r="BE13" s="534"/>
      <c r="BF13" s="534"/>
      <c r="BG13" s="534"/>
      <c r="BH13" s="534"/>
      <c r="BI13" s="534"/>
      <c r="BJ13" s="534"/>
      <c r="BK13" s="534"/>
      <c r="BL13" s="534"/>
      <c r="BM13" s="534"/>
      <c r="BN13" s="534"/>
      <c r="BO13" s="534"/>
      <c r="BP13" s="534"/>
    </row>
    <row r="14" spans="1:68" ht="7.5" customHeight="1" x14ac:dyDescent="0.2">
      <c r="A14" s="534"/>
      <c r="B14" s="534"/>
      <c r="C14" s="539"/>
      <c r="D14" s="1727"/>
      <c r="E14" s="1727"/>
      <c r="F14" s="1727"/>
      <c r="G14" s="1727"/>
      <c r="H14" s="1727"/>
      <c r="I14" s="1727"/>
      <c r="J14" s="1727"/>
      <c r="K14" s="1727"/>
      <c r="L14" s="1727"/>
      <c r="M14" s="1727"/>
      <c r="N14" s="1727"/>
      <c r="O14" s="1727"/>
      <c r="P14" s="1727"/>
      <c r="Q14" s="1727"/>
      <c r="R14" s="1727"/>
      <c r="S14" s="1727"/>
      <c r="T14" s="1727"/>
      <c r="U14" s="1727"/>
      <c r="V14" s="1727"/>
      <c r="W14" s="1727"/>
      <c r="X14" s="1727"/>
      <c r="Y14" s="1727"/>
      <c r="Z14" s="542"/>
      <c r="AA14" s="541"/>
      <c r="AB14" s="542"/>
      <c r="AC14" s="542"/>
      <c r="AD14" s="540"/>
      <c r="AE14" s="540"/>
      <c r="AF14" s="540"/>
      <c r="AG14" s="534"/>
      <c r="AH14" s="534"/>
      <c r="AI14" s="534"/>
      <c r="AJ14" s="534"/>
      <c r="AK14" s="534"/>
      <c r="AL14" s="534"/>
      <c r="AM14" s="534"/>
      <c r="AN14" s="534"/>
      <c r="AO14" s="534"/>
      <c r="AP14" s="534"/>
      <c r="AQ14" s="534"/>
      <c r="AR14" s="534"/>
      <c r="AS14" s="534"/>
      <c r="AT14" s="534"/>
      <c r="AU14" s="534"/>
      <c r="AV14" s="534"/>
      <c r="AW14" s="534"/>
      <c r="AX14" s="534"/>
      <c r="AY14" s="534"/>
      <c r="AZ14" s="534"/>
      <c r="BA14" s="534"/>
      <c r="BB14" s="534"/>
      <c r="BC14" s="534"/>
      <c r="BD14" s="534"/>
      <c r="BE14" s="534"/>
      <c r="BF14" s="534"/>
      <c r="BG14" s="534"/>
      <c r="BH14" s="534"/>
      <c r="BI14" s="534"/>
      <c r="BJ14" s="534"/>
      <c r="BK14" s="534"/>
      <c r="BL14" s="534"/>
      <c r="BM14" s="534"/>
      <c r="BN14" s="534"/>
      <c r="BO14" s="534"/>
      <c r="BP14" s="534"/>
    </row>
    <row r="15" spans="1:68" ht="7.5" customHeight="1" x14ac:dyDescent="0.2">
      <c r="A15" s="534"/>
      <c r="B15" s="534"/>
      <c r="C15" s="539"/>
      <c r="D15" s="1728"/>
      <c r="E15" s="1728"/>
      <c r="F15" s="1728"/>
      <c r="G15" s="1728"/>
      <c r="H15" s="1728"/>
      <c r="I15" s="1728"/>
      <c r="J15" s="1728"/>
      <c r="K15" s="1728"/>
      <c r="L15" s="1728"/>
      <c r="M15" s="1728"/>
      <c r="N15" s="1728"/>
      <c r="O15" s="1728"/>
      <c r="P15" s="1728"/>
      <c r="Q15" s="1728"/>
      <c r="R15" s="1728"/>
      <c r="S15" s="1728"/>
      <c r="T15" s="1728"/>
      <c r="U15" s="1728"/>
      <c r="V15" s="1728"/>
      <c r="W15" s="1728"/>
      <c r="X15" s="1728"/>
      <c r="Y15" s="1728"/>
      <c r="Z15" s="542"/>
      <c r="AA15" s="541"/>
      <c r="AB15" s="542"/>
      <c r="AC15" s="542"/>
      <c r="AD15" s="540"/>
      <c r="AE15" s="540"/>
      <c r="AF15" s="540"/>
      <c r="AG15" s="534"/>
      <c r="AH15" s="534"/>
      <c r="AI15" s="534"/>
      <c r="AJ15" s="534"/>
      <c r="AK15" s="534"/>
      <c r="AL15" s="534"/>
      <c r="AM15" s="534"/>
      <c r="AN15" s="534"/>
      <c r="AO15" s="534"/>
      <c r="AP15" s="534"/>
      <c r="AQ15" s="534"/>
      <c r="AR15" s="534"/>
      <c r="AS15" s="534"/>
      <c r="AT15" s="534"/>
      <c r="AU15" s="534"/>
      <c r="AV15" s="534"/>
      <c r="AW15" s="534"/>
      <c r="AX15" s="534"/>
      <c r="AY15" s="534"/>
      <c r="AZ15" s="534"/>
      <c r="BA15" s="534"/>
      <c r="BB15" s="534"/>
      <c r="BC15" s="534"/>
      <c r="BD15" s="534"/>
      <c r="BE15" s="534"/>
      <c r="BF15" s="534"/>
      <c r="BG15" s="534"/>
      <c r="BH15" s="534"/>
      <c r="BI15" s="534"/>
      <c r="BJ15" s="534"/>
      <c r="BK15" s="534"/>
      <c r="BL15" s="534"/>
      <c r="BM15" s="534"/>
      <c r="BN15" s="534"/>
      <c r="BO15" s="534"/>
      <c r="BP15" s="534"/>
    </row>
    <row r="16" spans="1:68" ht="7.5" customHeight="1" x14ac:dyDescent="0.2">
      <c r="A16" s="534"/>
      <c r="B16" s="534"/>
      <c r="C16" s="539"/>
      <c r="D16" s="540"/>
      <c r="E16" s="540"/>
      <c r="F16" s="540"/>
      <c r="G16" s="540"/>
      <c r="H16" s="540"/>
      <c r="I16" s="540"/>
      <c r="J16" s="540"/>
      <c r="K16" s="540"/>
      <c r="L16" s="540"/>
      <c r="M16" s="540"/>
      <c r="N16" s="540"/>
      <c r="O16" s="540"/>
      <c r="P16" s="540"/>
      <c r="Q16" s="540"/>
      <c r="R16" s="540"/>
      <c r="S16" s="540"/>
      <c r="T16" s="540"/>
      <c r="U16" s="540"/>
      <c r="V16" s="540"/>
      <c r="W16" s="540"/>
      <c r="X16" s="540"/>
      <c r="Y16" s="540"/>
      <c r="Z16" s="540"/>
      <c r="AA16" s="539"/>
      <c r="AB16" s="540"/>
      <c r="AC16" s="540"/>
      <c r="AD16" s="540"/>
      <c r="AE16" s="540"/>
      <c r="AF16" s="540"/>
      <c r="AG16" s="534"/>
      <c r="AH16" s="534"/>
      <c r="AI16" s="534"/>
      <c r="AJ16" s="534"/>
      <c r="AK16" s="534"/>
      <c r="AL16" s="534"/>
      <c r="AM16" s="534"/>
      <c r="AN16" s="534"/>
      <c r="AO16" s="534"/>
      <c r="AP16" s="534"/>
      <c r="AQ16" s="534"/>
      <c r="AR16" s="534"/>
      <c r="AS16" s="534"/>
      <c r="AT16" s="534"/>
      <c r="AU16" s="534"/>
      <c r="AV16" s="534"/>
      <c r="AW16" s="534"/>
      <c r="AX16" s="534"/>
      <c r="AY16" s="534"/>
      <c r="AZ16" s="534"/>
      <c r="BA16" s="534"/>
      <c r="BB16" s="534"/>
      <c r="BC16" s="534"/>
      <c r="BD16" s="534"/>
      <c r="BE16" s="534"/>
      <c r="BF16" s="534"/>
      <c r="BG16" s="534"/>
      <c r="BH16" s="534"/>
      <c r="BI16" s="534"/>
      <c r="BJ16" s="534"/>
      <c r="BK16" s="534"/>
      <c r="BL16" s="534"/>
      <c r="BM16" s="534"/>
      <c r="BN16" s="534"/>
      <c r="BO16" s="534"/>
      <c r="BP16" s="534"/>
    </row>
    <row r="17" spans="1:68" ht="7.5" customHeight="1" x14ac:dyDescent="0.2">
      <c r="A17" s="534"/>
      <c r="B17" s="534"/>
      <c r="C17" s="546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39"/>
      <c r="AB17" s="540"/>
      <c r="AC17" s="540"/>
      <c r="AD17" s="540"/>
      <c r="AE17" s="540"/>
      <c r="AF17" s="540"/>
      <c r="AG17" s="534"/>
      <c r="AH17" s="534"/>
      <c r="AI17" s="534"/>
      <c r="AJ17" s="534"/>
      <c r="AK17" s="534"/>
      <c r="AL17" s="534"/>
      <c r="AM17" s="534"/>
      <c r="AN17" s="534"/>
      <c r="AO17" s="534"/>
      <c r="AP17" s="534"/>
      <c r="AQ17" s="534"/>
      <c r="AR17" s="534"/>
      <c r="AS17" s="534"/>
      <c r="AT17" s="534"/>
      <c r="AU17" s="534"/>
      <c r="AV17" s="534"/>
      <c r="AW17" s="534"/>
      <c r="AX17" s="534"/>
      <c r="AY17" s="534"/>
      <c r="AZ17" s="534"/>
      <c r="BA17" s="534"/>
      <c r="BB17" s="534"/>
      <c r="BC17" s="534"/>
      <c r="BD17" s="534"/>
      <c r="BE17" s="534"/>
      <c r="BF17" s="534"/>
      <c r="BG17" s="534"/>
      <c r="BH17" s="534"/>
      <c r="BI17" s="534"/>
      <c r="BJ17" s="534"/>
      <c r="BK17" s="534"/>
      <c r="BL17" s="534"/>
      <c r="BM17" s="534"/>
      <c r="BN17" s="534"/>
      <c r="BO17" s="534"/>
      <c r="BP17" s="534"/>
    </row>
    <row r="18" spans="1:68" ht="7.5" customHeight="1" x14ac:dyDescent="0.2">
      <c r="A18" s="534"/>
      <c r="B18" s="534"/>
      <c r="C18" s="1720" t="s">
        <v>675</v>
      </c>
      <c r="D18" s="1720"/>
      <c r="E18" s="1720"/>
      <c r="F18" s="1720"/>
      <c r="G18" s="1720"/>
      <c r="H18" s="1720"/>
      <c r="I18" s="1720"/>
      <c r="J18" s="1720"/>
      <c r="K18" s="1720"/>
      <c r="L18" s="1720"/>
      <c r="M18" s="1720"/>
      <c r="N18" s="1720"/>
      <c r="O18" s="1720"/>
      <c r="P18" s="1720"/>
      <c r="Q18" s="1720"/>
      <c r="R18" s="1720"/>
      <c r="S18" s="1720"/>
      <c r="T18" s="1720"/>
      <c r="U18" s="1720"/>
      <c r="V18" s="1720"/>
      <c r="W18" s="1720"/>
      <c r="X18" s="1720"/>
      <c r="Y18" s="1720"/>
      <c r="Z18" s="1720"/>
      <c r="AA18" s="1720"/>
      <c r="AB18" s="1720"/>
      <c r="AC18" s="1720"/>
      <c r="AD18" s="1720"/>
      <c r="AE18" s="1720"/>
      <c r="AF18" s="1720"/>
      <c r="AG18" s="1720"/>
      <c r="AH18" s="1720"/>
      <c r="AI18" s="1720"/>
      <c r="AJ18" s="1720"/>
      <c r="AK18" s="1720"/>
      <c r="AL18" s="1720"/>
      <c r="AM18" s="1720"/>
      <c r="AN18" s="1720"/>
      <c r="AO18" s="1720"/>
      <c r="AP18" s="1720"/>
      <c r="AQ18" s="1720"/>
      <c r="AR18" s="1720"/>
      <c r="AS18" s="1720"/>
      <c r="AT18" s="1720"/>
      <c r="AU18" s="1720"/>
      <c r="AV18" s="1720"/>
      <c r="AW18" s="1720"/>
      <c r="AX18" s="1720"/>
      <c r="AY18" s="1720"/>
      <c r="AZ18" s="1720"/>
      <c r="BA18" s="1720"/>
      <c r="BB18" s="1720"/>
      <c r="BC18" s="1720"/>
      <c r="BD18" s="1720"/>
      <c r="BE18" s="1720"/>
      <c r="BF18" s="1720"/>
      <c r="BG18" s="1720"/>
      <c r="BH18" s="1720"/>
      <c r="BI18" s="1720"/>
      <c r="BJ18" s="1720"/>
      <c r="BK18" s="1720"/>
      <c r="BL18" s="1720"/>
      <c r="BM18" s="1720"/>
      <c r="BN18" s="1720"/>
      <c r="BO18" s="1720"/>
      <c r="BP18" s="534"/>
    </row>
    <row r="19" spans="1:68" ht="7.5" customHeight="1" x14ac:dyDescent="0.2">
      <c r="A19" s="534"/>
      <c r="B19" s="534"/>
      <c r="C19" s="1720"/>
      <c r="D19" s="1720"/>
      <c r="E19" s="1720"/>
      <c r="F19" s="1720"/>
      <c r="G19" s="1720"/>
      <c r="H19" s="1720"/>
      <c r="I19" s="1720"/>
      <c r="J19" s="1720"/>
      <c r="K19" s="1720"/>
      <c r="L19" s="1720"/>
      <c r="M19" s="1720"/>
      <c r="N19" s="1720"/>
      <c r="O19" s="1720"/>
      <c r="P19" s="1720"/>
      <c r="Q19" s="1720"/>
      <c r="R19" s="1720"/>
      <c r="S19" s="1720"/>
      <c r="T19" s="1720"/>
      <c r="U19" s="1720"/>
      <c r="V19" s="1720"/>
      <c r="W19" s="1720"/>
      <c r="X19" s="1720"/>
      <c r="Y19" s="1720"/>
      <c r="Z19" s="1720"/>
      <c r="AA19" s="1720"/>
      <c r="AB19" s="1720"/>
      <c r="AC19" s="1720"/>
      <c r="AD19" s="1720"/>
      <c r="AE19" s="1720"/>
      <c r="AF19" s="1720"/>
      <c r="AG19" s="1720"/>
      <c r="AH19" s="1720"/>
      <c r="AI19" s="1720"/>
      <c r="AJ19" s="1720"/>
      <c r="AK19" s="1720"/>
      <c r="AL19" s="1720"/>
      <c r="AM19" s="1720"/>
      <c r="AN19" s="1720"/>
      <c r="AO19" s="1720"/>
      <c r="AP19" s="1720"/>
      <c r="AQ19" s="1720"/>
      <c r="AR19" s="1720"/>
      <c r="AS19" s="1720"/>
      <c r="AT19" s="1720"/>
      <c r="AU19" s="1720"/>
      <c r="AV19" s="1720"/>
      <c r="AW19" s="1720"/>
      <c r="AX19" s="1720"/>
      <c r="AY19" s="1720"/>
      <c r="AZ19" s="1720"/>
      <c r="BA19" s="1720"/>
      <c r="BB19" s="1720"/>
      <c r="BC19" s="1720"/>
      <c r="BD19" s="1720"/>
      <c r="BE19" s="1720"/>
      <c r="BF19" s="1720"/>
      <c r="BG19" s="1720"/>
      <c r="BH19" s="1720"/>
      <c r="BI19" s="1720"/>
      <c r="BJ19" s="1720"/>
      <c r="BK19" s="1720"/>
      <c r="BL19" s="1720"/>
      <c r="BM19" s="1720"/>
      <c r="BN19" s="1720"/>
      <c r="BO19" s="1720"/>
      <c r="BP19" s="534"/>
    </row>
    <row r="20" spans="1:68" ht="7.5" customHeight="1" x14ac:dyDescent="0.2">
      <c r="A20" s="534"/>
      <c r="B20" s="540"/>
      <c r="C20" s="547"/>
      <c r="D20" s="548"/>
      <c r="E20" s="548"/>
      <c r="F20" s="548"/>
      <c r="G20" s="548"/>
      <c r="H20" s="548"/>
      <c r="I20" s="548"/>
      <c r="J20" s="548"/>
      <c r="K20" s="548"/>
      <c r="L20" s="548"/>
      <c r="M20" s="548"/>
      <c r="N20" s="548"/>
      <c r="O20" s="548"/>
      <c r="P20" s="548"/>
      <c r="Q20" s="548"/>
      <c r="R20" s="548"/>
      <c r="S20" s="548"/>
      <c r="T20" s="548"/>
      <c r="U20" s="548"/>
      <c r="V20" s="548"/>
      <c r="W20" s="548"/>
      <c r="X20" s="540"/>
      <c r="Y20" s="1722" t="s">
        <v>676</v>
      </c>
      <c r="Z20" s="1722"/>
      <c r="AA20" s="1722"/>
      <c r="AB20" s="1722"/>
      <c r="AC20" s="1722"/>
      <c r="AD20" s="1722"/>
      <c r="AE20" s="1722"/>
      <c r="AF20" s="1722"/>
      <c r="AG20" s="1722"/>
      <c r="AH20" s="1722"/>
      <c r="AI20" s="1722"/>
      <c r="AJ20" s="1722"/>
      <c r="AK20" s="1722"/>
      <c r="AL20" s="1722"/>
      <c r="AM20" s="1722"/>
      <c r="AN20" s="1722"/>
      <c r="AO20" s="1722"/>
      <c r="AP20" s="1722"/>
      <c r="AQ20" s="1722"/>
      <c r="AR20" s="1722"/>
      <c r="AS20" s="1722"/>
      <c r="AT20" s="1722"/>
      <c r="AU20" s="549"/>
      <c r="AV20" s="548"/>
      <c r="AW20" s="548"/>
      <c r="AX20" s="548"/>
      <c r="AY20" s="548"/>
      <c r="AZ20" s="548"/>
      <c r="BA20" s="548"/>
      <c r="BB20" s="548"/>
      <c r="BC20" s="548"/>
      <c r="BD20" s="548"/>
      <c r="BE20" s="548"/>
      <c r="BF20" s="548"/>
      <c r="BG20" s="548"/>
      <c r="BH20" s="548"/>
      <c r="BI20" s="548"/>
      <c r="BJ20" s="548"/>
      <c r="BK20" s="548"/>
      <c r="BL20" s="548"/>
      <c r="BM20" s="548"/>
      <c r="BN20" s="548"/>
      <c r="BO20" s="548"/>
      <c r="BP20" s="534"/>
    </row>
    <row r="21" spans="1:68" ht="7.5" customHeight="1" x14ac:dyDescent="0.2">
      <c r="A21" s="534"/>
      <c r="B21" s="534"/>
      <c r="C21" s="541"/>
      <c r="D21" s="542"/>
      <c r="E21" s="542"/>
      <c r="F21" s="542"/>
      <c r="G21" s="542"/>
      <c r="H21" s="542"/>
      <c r="I21" s="542"/>
      <c r="J21" s="542"/>
      <c r="K21" s="542"/>
      <c r="L21" s="542"/>
      <c r="M21" s="542"/>
      <c r="N21" s="542"/>
      <c r="O21" s="542"/>
      <c r="P21" s="542"/>
      <c r="Q21" s="542"/>
      <c r="R21" s="542"/>
      <c r="S21" s="542"/>
      <c r="T21" s="542"/>
      <c r="U21" s="542"/>
      <c r="V21" s="542"/>
      <c r="W21" s="542"/>
      <c r="X21" s="542"/>
      <c r="Y21" s="1722"/>
      <c r="Z21" s="1722"/>
      <c r="AA21" s="1722"/>
      <c r="AB21" s="1722"/>
      <c r="AC21" s="1722"/>
      <c r="AD21" s="1722"/>
      <c r="AE21" s="1722"/>
      <c r="AF21" s="1722"/>
      <c r="AG21" s="1722"/>
      <c r="AH21" s="1722"/>
      <c r="AI21" s="1722"/>
      <c r="AJ21" s="1722"/>
      <c r="AK21" s="1722"/>
      <c r="AL21" s="1722"/>
      <c r="AM21" s="1722"/>
      <c r="AN21" s="1722"/>
      <c r="AO21" s="1722"/>
      <c r="AP21" s="1722"/>
      <c r="AQ21" s="1722"/>
      <c r="AR21" s="1722"/>
      <c r="AS21" s="1722"/>
      <c r="AT21" s="1722"/>
      <c r="AU21" s="549"/>
      <c r="AV21" s="549"/>
      <c r="AW21" s="549"/>
      <c r="AX21" s="549"/>
      <c r="AY21" s="549"/>
      <c r="AZ21" s="549"/>
      <c r="BA21" s="549"/>
      <c r="BB21" s="549"/>
      <c r="BC21" s="549"/>
      <c r="BD21" s="549"/>
      <c r="BE21" s="549"/>
      <c r="BF21" s="549"/>
      <c r="BG21" s="549"/>
      <c r="BH21" s="549"/>
      <c r="BI21" s="549"/>
      <c r="BJ21" s="549"/>
      <c r="BK21" s="549"/>
      <c r="BL21" s="549"/>
      <c r="BM21" s="549"/>
      <c r="BN21" s="542"/>
      <c r="BO21" s="550"/>
      <c r="BP21" s="534"/>
    </row>
    <row r="22" spans="1:68" ht="7.5" customHeight="1" x14ac:dyDescent="0.2">
      <c r="A22" s="534"/>
      <c r="B22" s="534"/>
      <c r="C22" s="539"/>
      <c r="D22" s="540"/>
      <c r="E22" s="540"/>
      <c r="F22" s="540"/>
      <c r="G22" s="540"/>
      <c r="H22" s="540"/>
      <c r="I22" s="540"/>
      <c r="J22" s="540"/>
      <c r="K22" s="540"/>
      <c r="L22" s="540"/>
      <c r="M22" s="540"/>
      <c r="N22" s="540"/>
      <c r="O22" s="540"/>
      <c r="P22" s="540"/>
      <c r="Q22" s="540"/>
      <c r="R22" s="540"/>
      <c r="S22" s="540"/>
      <c r="T22" s="540"/>
      <c r="U22" s="540"/>
      <c r="V22" s="540"/>
      <c r="W22" s="540"/>
      <c r="X22" s="544"/>
      <c r="Y22" s="540"/>
      <c r="Z22" s="540"/>
      <c r="AA22" s="540"/>
      <c r="AB22" s="540"/>
      <c r="AC22" s="540"/>
      <c r="AD22" s="540"/>
      <c r="AE22" s="540"/>
      <c r="AF22" s="540"/>
      <c r="AG22" s="540"/>
      <c r="AH22" s="540"/>
      <c r="AI22" s="540"/>
      <c r="AJ22" s="540"/>
      <c r="AK22" s="540"/>
      <c r="AL22" s="540"/>
      <c r="AM22" s="540"/>
      <c r="AN22" s="540"/>
      <c r="AO22" s="540"/>
      <c r="AP22" s="540"/>
      <c r="AQ22" s="540"/>
      <c r="AR22" s="540"/>
      <c r="AS22" s="540"/>
      <c r="AT22" s="551"/>
      <c r="AU22" s="534"/>
      <c r="AV22" s="534"/>
      <c r="AW22" s="534"/>
      <c r="AX22" s="534"/>
      <c r="AY22" s="534"/>
      <c r="AZ22" s="534"/>
      <c r="BA22" s="534"/>
      <c r="BB22" s="534"/>
      <c r="BC22" s="534"/>
      <c r="BD22" s="534"/>
      <c r="BE22" s="534"/>
      <c r="BF22" s="534"/>
      <c r="BG22" s="534"/>
      <c r="BH22" s="534"/>
      <c r="BI22" s="534"/>
      <c r="BJ22" s="534"/>
      <c r="BK22" s="534"/>
      <c r="BL22" s="534"/>
      <c r="BM22" s="534"/>
      <c r="BN22" s="540"/>
      <c r="BO22" s="552"/>
      <c r="BP22" s="534"/>
    </row>
    <row r="23" spans="1:68" ht="7.5" customHeight="1" x14ac:dyDescent="0.2">
      <c r="A23" s="534"/>
      <c r="B23" s="534"/>
      <c r="C23" s="539"/>
      <c r="D23" s="1723" t="s">
        <v>677</v>
      </c>
      <c r="E23" s="1723"/>
      <c r="F23" s="1723"/>
      <c r="G23" s="1723"/>
      <c r="H23" s="1723"/>
      <c r="I23" s="1723"/>
      <c r="J23" s="1723"/>
      <c r="K23" s="1723"/>
      <c r="L23" s="1723"/>
      <c r="M23" s="1723"/>
      <c r="N23" s="1724" t="str">
        <f>Feuil1!M8</f>
        <v>SARL TRB GROUPE</v>
      </c>
      <c r="O23" s="1724"/>
      <c r="P23" s="1724"/>
      <c r="Q23" s="1724"/>
      <c r="R23" s="1724"/>
      <c r="S23" s="1724"/>
      <c r="T23" s="1724"/>
      <c r="U23" s="1724"/>
      <c r="V23" s="1724"/>
      <c r="W23" s="1724"/>
      <c r="X23" s="1724"/>
      <c r="Y23" s="1724"/>
      <c r="Z23" s="1724"/>
      <c r="AA23" s="1724"/>
      <c r="AB23" s="1724"/>
      <c r="AC23" s="1724"/>
      <c r="AD23" s="1724"/>
      <c r="AE23" s="1724"/>
      <c r="AF23" s="1724"/>
      <c r="AG23" s="1724"/>
      <c r="AH23" s="1724"/>
      <c r="AI23" s="1724"/>
      <c r="AJ23" s="1724"/>
      <c r="AK23" s="1724"/>
      <c r="AL23" s="1724"/>
      <c r="AM23" s="1724"/>
      <c r="AN23" s="1724"/>
      <c r="AO23" s="1724"/>
      <c r="AP23" s="1724"/>
      <c r="AQ23" s="1724"/>
      <c r="AR23" s="1724"/>
      <c r="AS23" s="1724"/>
      <c r="AT23" s="1724"/>
      <c r="AU23" s="1724"/>
      <c r="AV23" s="1724"/>
      <c r="AW23" s="1724"/>
      <c r="AX23" s="1724"/>
      <c r="AY23" s="1724"/>
      <c r="AZ23" s="1724"/>
      <c r="BA23" s="1724"/>
      <c r="BB23" s="1724"/>
      <c r="BC23" s="1724"/>
      <c r="BD23" s="1724"/>
      <c r="BE23" s="1724"/>
      <c r="BF23" s="1724"/>
      <c r="BG23" s="1724"/>
      <c r="BH23" s="1726" t="s">
        <v>678</v>
      </c>
      <c r="BI23" s="1726"/>
      <c r="BJ23" s="1726"/>
      <c r="BK23" s="1726"/>
      <c r="BL23" s="1726"/>
      <c r="BM23" s="1726"/>
      <c r="BN23" s="1726"/>
      <c r="BO23" s="552"/>
      <c r="BP23" s="534"/>
    </row>
    <row r="24" spans="1:68" ht="7.5" customHeight="1" x14ac:dyDescent="0.2">
      <c r="A24" s="534"/>
      <c r="B24" s="534"/>
      <c r="C24" s="539"/>
      <c r="D24" s="1723"/>
      <c r="E24" s="1723"/>
      <c r="F24" s="1723"/>
      <c r="G24" s="1723"/>
      <c r="H24" s="1723"/>
      <c r="I24" s="1723"/>
      <c r="J24" s="1723"/>
      <c r="K24" s="1723"/>
      <c r="L24" s="1723"/>
      <c r="M24" s="1723"/>
      <c r="N24" s="1725"/>
      <c r="O24" s="1725"/>
      <c r="P24" s="1725"/>
      <c r="Q24" s="1725"/>
      <c r="R24" s="1725"/>
      <c r="S24" s="1725"/>
      <c r="T24" s="1725"/>
      <c r="U24" s="1725"/>
      <c r="V24" s="1725"/>
      <c r="W24" s="1725"/>
      <c r="X24" s="1725"/>
      <c r="Y24" s="1725"/>
      <c r="Z24" s="1725"/>
      <c r="AA24" s="1725"/>
      <c r="AB24" s="1725"/>
      <c r="AC24" s="1725"/>
      <c r="AD24" s="1725"/>
      <c r="AE24" s="1725"/>
      <c r="AF24" s="1725"/>
      <c r="AG24" s="1725"/>
      <c r="AH24" s="1725"/>
      <c r="AI24" s="1725"/>
      <c r="AJ24" s="1725"/>
      <c r="AK24" s="1725"/>
      <c r="AL24" s="1725"/>
      <c r="AM24" s="1725"/>
      <c r="AN24" s="1725"/>
      <c r="AO24" s="1725"/>
      <c r="AP24" s="1725"/>
      <c r="AQ24" s="1725"/>
      <c r="AR24" s="1725"/>
      <c r="AS24" s="1725"/>
      <c r="AT24" s="1725"/>
      <c r="AU24" s="1725"/>
      <c r="AV24" s="1725"/>
      <c r="AW24" s="1725"/>
      <c r="AX24" s="1725"/>
      <c r="AY24" s="1725"/>
      <c r="AZ24" s="1725"/>
      <c r="BA24" s="1725"/>
      <c r="BB24" s="1725"/>
      <c r="BC24" s="1725"/>
      <c r="BD24" s="1725"/>
      <c r="BE24" s="1725"/>
      <c r="BF24" s="1725"/>
      <c r="BG24" s="1725"/>
      <c r="BH24" s="1726"/>
      <c r="BI24" s="1726"/>
      <c r="BJ24" s="1726"/>
      <c r="BK24" s="1726"/>
      <c r="BL24" s="1726"/>
      <c r="BM24" s="1726"/>
      <c r="BN24" s="1726"/>
      <c r="BO24" s="552"/>
      <c r="BP24" s="534"/>
    </row>
    <row r="25" spans="1:68" ht="7.5" customHeight="1" x14ac:dyDescent="0.2">
      <c r="A25" s="534"/>
      <c r="B25" s="534"/>
      <c r="C25" s="539"/>
      <c r="D25" s="540"/>
      <c r="E25" s="540"/>
      <c r="F25" s="540"/>
      <c r="G25" s="540"/>
      <c r="H25" s="540"/>
      <c r="I25" s="540"/>
      <c r="J25" s="540"/>
      <c r="K25" s="540"/>
      <c r="L25" s="540"/>
      <c r="M25" s="540"/>
      <c r="N25" s="540"/>
      <c r="O25" s="540"/>
      <c r="P25" s="540"/>
      <c r="Q25" s="540"/>
      <c r="R25" s="540"/>
      <c r="S25" s="540"/>
      <c r="T25" s="540"/>
      <c r="U25" s="540"/>
      <c r="V25" s="540"/>
      <c r="W25" s="540"/>
      <c r="X25" s="540"/>
      <c r="Y25" s="540"/>
      <c r="Z25" s="540"/>
      <c r="AA25" s="540"/>
      <c r="AB25" s="540"/>
      <c r="AC25" s="540"/>
      <c r="AD25" s="540"/>
      <c r="AE25" s="540"/>
      <c r="AF25" s="540"/>
      <c r="AG25" s="540"/>
      <c r="AH25" s="540"/>
      <c r="AI25" s="540"/>
      <c r="AJ25" s="540"/>
      <c r="AK25" s="540"/>
      <c r="AL25" s="540"/>
      <c r="AM25" s="540"/>
      <c r="AN25" s="540"/>
      <c r="AO25" s="540"/>
      <c r="AP25" s="540"/>
      <c r="AQ25" s="540"/>
      <c r="AR25" s="540"/>
      <c r="AS25" s="540"/>
      <c r="AT25" s="540"/>
      <c r="AU25" s="534"/>
      <c r="AV25" s="534"/>
      <c r="AW25" s="534"/>
      <c r="AX25" s="534"/>
      <c r="AY25" s="534"/>
      <c r="AZ25" s="534"/>
      <c r="BA25" s="534"/>
      <c r="BB25" s="534"/>
      <c r="BC25" s="534"/>
      <c r="BD25" s="534"/>
      <c r="BE25" s="534"/>
      <c r="BF25" s="534"/>
      <c r="BG25" s="534"/>
      <c r="BH25" s="534"/>
      <c r="BI25" s="534"/>
      <c r="BJ25" s="534"/>
      <c r="BK25" s="534"/>
      <c r="BL25" s="534"/>
      <c r="BM25" s="534"/>
      <c r="BN25" s="540"/>
      <c r="BO25" s="552"/>
      <c r="BP25" s="534"/>
    </row>
    <row r="26" spans="1:68" ht="7.5" customHeight="1" x14ac:dyDescent="0.2">
      <c r="A26" s="534"/>
      <c r="B26" s="534"/>
      <c r="C26" s="539"/>
      <c r="D26" s="540"/>
      <c r="E26" s="540"/>
      <c r="F26" s="1741" t="s">
        <v>679</v>
      </c>
      <c r="G26" s="1741"/>
      <c r="H26" s="1741"/>
      <c r="I26" s="540"/>
      <c r="J26" s="540"/>
      <c r="K26" s="540"/>
      <c r="L26" s="540"/>
      <c r="M26" s="540"/>
      <c r="N26" s="540"/>
      <c r="O26" s="540"/>
      <c r="P26" s="540"/>
      <c r="Q26" s="1748" t="s">
        <v>680</v>
      </c>
      <c r="R26" s="1748"/>
      <c r="S26" s="1748"/>
      <c r="T26" s="1748"/>
      <c r="U26" s="1748"/>
      <c r="V26" s="1748"/>
      <c r="W26" s="1748"/>
      <c r="X26" s="1748"/>
      <c r="Y26" s="1748"/>
      <c r="Z26" s="1742" t="str">
        <f>IF(Feuil1!M14="","",Feuil1!M14)</f>
        <v>07598192  36</v>
      </c>
      <c r="AA26" s="1743"/>
      <c r="AB26" s="1743"/>
      <c r="AC26" s="1743"/>
      <c r="AD26" s="1743"/>
      <c r="AE26" s="1743"/>
      <c r="AF26" s="1743"/>
      <c r="AG26" s="1743"/>
      <c r="AH26" s="1743"/>
      <c r="AI26" s="1743"/>
      <c r="AJ26" s="1743"/>
      <c r="AK26" s="1743"/>
      <c r="AL26" s="1743"/>
      <c r="AM26" s="1743"/>
      <c r="AN26" s="1743"/>
      <c r="AO26" s="1744"/>
      <c r="AP26" s="1754" t="s">
        <v>681</v>
      </c>
      <c r="AQ26" s="1731"/>
      <c r="AR26" s="1731"/>
      <c r="AS26" s="1731"/>
      <c r="AT26" s="1731"/>
      <c r="AU26" s="1731"/>
      <c r="AV26" s="1731"/>
      <c r="AW26" s="1731"/>
      <c r="AX26" s="542"/>
      <c r="AY26" s="534"/>
      <c r="AZ26" s="534"/>
      <c r="BA26" s="534"/>
      <c r="BB26" s="534"/>
      <c r="BC26" s="534"/>
      <c r="BD26" s="534"/>
      <c r="BE26" s="534"/>
      <c r="BF26" s="534"/>
      <c r="BG26" s="534"/>
      <c r="BH26" s="534"/>
      <c r="BI26" s="534"/>
      <c r="BJ26" s="1740" t="s">
        <v>682</v>
      </c>
      <c r="BK26" s="1740"/>
      <c r="BL26" s="1740"/>
      <c r="BM26" s="534"/>
      <c r="BN26" s="540"/>
      <c r="BO26" s="552"/>
      <c r="BP26" s="534"/>
    </row>
    <row r="27" spans="1:68" ht="7.5" customHeight="1" x14ac:dyDescent="0.2">
      <c r="A27" s="534"/>
      <c r="B27" s="534"/>
      <c r="C27" s="539"/>
      <c r="D27" s="540"/>
      <c r="E27" s="540"/>
      <c r="F27" s="1741"/>
      <c r="G27" s="1741"/>
      <c r="H27" s="1741"/>
      <c r="I27" s="540"/>
      <c r="J27" s="540"/>
      <c r="K27" s="540"/>
      <c r="L27" s="540"/>
      <c r="M27" s="540"/>
      <c r="N27" s="540"/>
      <c r="O27" s="540"/>
      <c r="P27" s="540"/>
      <c r="Q27" s="1748"/>
      <c r="R27" s="1748"/>
      <c r="S27" s="1748"/>
      <c r="T27" s="1748"/>
      <c r="U27" s="1748"/>
      <c r="V27" s="1748"/>
      <c r="W27" s="1748"/>
      <c r="X27" s="1748"/>
      <c r="Y27" s="1748"/>
      <c r="Z27" s="1745"/>
      <c r="AA27" s="1746"/>
      <c r="AB27" s="1746"/>
      <c r="AC27" s="1746"/>
      <c r="AD27" s="1746"/>
      <c r="AE27" s="1746"/>
      <c r="AF27" s="1746"/>
      <c r="AG27" s="1746"/>
      <c r="AH27" s="1746"/>
      <c r="AI27" s="1746"/>
      <c r="AJ27" s="1746"/>
      <c r="AK27" s="1746"/>
      <c r="AL27" s="1746"/>
      <c r="AM27" s="1746"/>
      <c r="AN27" s="1746"/>
      <c r="AO27" s="1747"/>
      <c r="AP27" s="1754"/>
      <c r="AQ27" s="1731"/>
      <c r="AR27" s="1731"/>
      <c r="AS27" s="1731"/>
      <c r="AT27" s="1731"/>
      <c r="AU27" s="1731"/>
      <c r="AV27" s="1731"/>
      <c r="AW27" s="1731"/>
      <c r="AX27" s="542"/>
      <c r="AY27" s="534"/>
      <c r="AZ27" s="534"/>
      <c r="BA27" s="534"/>
      <c r="BB27" s="534"/>
      <c r="BC27" s="534"/>
      <c r="BD27" s="534"/>
      <c r="BE27" s="534"/>
      <c r="BF27" s="534"/>
      <c r="BG27" s="534"/>
      <c r="BH27" s="534"/>
      <c r="BI27" s="534"/>
      <c r="BJ27" s="1740"/>
      <c r="BK27" s="1740"/>
      <c r="BL27" s="1740"/>
      <c r="BM27" s="534"/>
      <c r="BN27" s="540"/>
      <c r="BO27" s="552"/>
      <c r="BP27" s="534"/>
    </row>
    <row r="28" spans="1:68" ht="7.5" customHeight="1" x14ac:dyDescent="0.2">
      <c r="A28" s="534"/>
      <c r="B28" s="534"/>
      <c r="C28" s="539"/>
      <c r="D28" s="540"/>
      <c r="E28" s="540"/>
      <c r="F28" s="540"/>
      <c r="G28" s="540"/>
      <c r="H28" s="540"/>
      <c r="I28" s="540"/>
      <c r="J28" s="540"/>
      <c r="K28" s="540"/>
      <c r="L28" s="540"/>
      <c r="M28" s="540"/>
      <c r="N28" s="540"/>
      <c r="O28" s="540"/>
      <c r="P28" s="540"/>
      <c r="Q28" s="540"/>
      <c r="R28" s="540"/>
      <c r="S28" s="540"/>
      <c r="T28" s="540"/>
      <c r="U28" s="540"/>
      <c r="V28" s="540"/>
      <c r="W28" s="540"/>
      <c r="X28" s="540"/>
      <c r="Y28" s="540"/>
      <c r="Z28" s="540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0"/>
      <c r="AL28" s="540"/>
      <c r="AM28" s="540"/>
      <c r="AN28" s="540"/>
      <c r="AO28" s="540"/>
      <c r="AP28" s="540"/>
      <c r="AQ28" s="540"/>
      <c r="AR28" s="540"/>
      <c r="AS28" s="540"/>
      <c r="AT28" s="540"/>
      <c r="AU28" s="534"/>
      <c r="AV28" s="534"/>
      <c r="AW28" s="534"/>
      <c r="AX28" s="534"/>
      <c r="AY28" s="534"/>
      <c r="AZ28" s="534"/>
      <c r="BA28" s="534"/>
      <c r="BB28" s="534"/>
      <c r="BC28" s="534"/>
      <c r="BD28" s="534"/>
      <c r="BE28" s="534"/>
      <c r="BF28" s="534"/>
      <c r="BG28" s="534"/>
      <c r="BH28" s="534"/>
      <c r="BI28" s="534"/>
      <c r="BJ28" s="534"/>
      <c r="BK28" s="534"/>
      <c r="BL28" s="534"/>
      <c r="BM28" s="534"/>
      <c r="BN28" s="540"/>
      <c r="BO28" s="552"/>
      <c r="BP28" s="534"/>
    </row>
    <row r="29" spans="1:68" ht="7.5" customHeight="1" x14ac:dyDescent="0.2">
      <c r="A29" s="534"/>
      <c r="B29" s="534"/>
      <c r="C29" s="539"/>
      <c r="D29" s="1723" t="s">
        <v>683</v>
      </c>
      <c r="E29" s="1723"/>
      <c r="F29" s="1723"/>
      <c r="G29" s="1723"/>
      <c r="H29" s="1723"/>
      <c r="I29" s="1723"/>
      <c r="J29" s="1723"/>
      <c r="K29" s="1723"/>
      <c r="L29" s="1723"/>
      <c r="M29" s="1723"/>
      <c r="N29" s="1724" t="str">
        <f>Feuil1!M10</f>
        <v>IMPORT EXPORT MAT AGRICOLE</v>
      </c>
      <c r="O29" s="1724"/>
      <c r="P29" s="1724"/>
      <c r="Q29" s="1724"/>
      <c r="R29" s="1724"/>
      <c r="S29" s="1724"/>
      <c r="T29" s="1724"/>
      <c r="U29" s="1724"/>
      <c r="V29" s="1724"/>
      <c r="W29" s="1724"/>
      <c r="X29" s="1724"/>
      <c r="Y29" s="1724"/>
      <c r="Z29" s="1724"/>
      <c r="AA29" s="1724"/>
      <c r="AB29" s="1724"/>
      <c r="AC29" s="1724"/>
      <c r="AD29" s="1724"/>
      <c r="AE29" s="1724"/>
      <c r="AF29" s="1724"/>
      <c r="AG29" s="1724"/>
      <c r="AH29" s="1724"/>
      <c r="AI29" s="1724"/>
      <c r="AJ29" s="1724"/>
      <c r="AK29" s="1724"/>
      <c r="AL29" s="1724"/>
      <c r="AM29" s="1724"/>
      <c r="AN29" s="1724"/>
      <c r="AO29" s="1724"/>
      <c r="AP29" s="1724"/>
      <c r="AQ29" s="1724"/>
      <c r="AR29" s="1724"/>
      <c r="AS29" s="1724"/>
      <c r="AT29" s="1724"/>
      <c r="AU29" s="1724"/>
      <c r="AV29" s="1724"/>
      <c r="AW29" s="1724"/>
      <c r="AX29" s="1724"/>
      <c r="AY29" s="1724"/>
      <c r="AZ29" s="1724"/>
      <c r="BA29" s="1724"/>
      <c r="BB29" s="1724"/>
      <c r="BC29" s="1724"/>
      <c r="BD29" s="1724"/>
      <c r="BE29" s="1724"/>
      <c r="BF29" s="1726" t="s">
        <v>684</v>
      </c>
      <c r="BG29" s="1726"/>
      <c r="BH29" s="1726"/>
      <c r="BI29" s="1726"/>
      <c r="BJ29" s="1726"/>
      <c r="BK29" s="1726"/>
      <c r="BL29" s="1726"/>
      <c r="BM29" s="1726"/>
      <c r="BN29" s="1726"/>
      <c r="BO29" s="552"/>
      <c r="BP29" s="534"/>
    </row>
    <row r="30" spans="1:68" ht="7.5" customHeight="1" x14ac:dyDescent="0.2">
      <c r="A30" s="534"/>
      <c r="B30" s="534"/>
      <c r="C30" s="539"/>
      <c r="D30" s="1723"/>
      <c r="E30" s="1723"/>
      <c r="F30" s="1723"/>
      <c r="G30" s="1723"/>
      <c r="H30" s="1723"/>
      <c r="I30" s="1723"/>
      <c r="J30" s="1723"/>
      <c r="K30" s="1723"/>
      <c r="L30" s="1723"/>
      <c r="M30" s="1723"/>
      <c r="N30" s="1725"/>
      <c r="O30" s="1725"/>
      <c r="P30" s="1725"/>
      <c r="Q30" s="1725"/>
      <c r="R30" s="1725"/>
      <c r="S30" s="1725"/>
      <c r="T30" s="1725"/>
      <c r="U30" s="1725"/>
      <c r="V30" s="1725"/>
      <c r="W30" s="1725"/>
      <c r="X30" s="1725"/>
      <c r="Y30" s="1725"/>
      <c r="Z30" s="1725"/>
      <c r="AA30" s="1725"/>
      <c r="AB30" s="1725"/>
      <c r="AC30" s="1725"/>
      <c r="AD30" s="1725"/>
      <c r="AE30" s="1725"/>
      <c r="AF30" s="1725"/>
      <c r="AG30" s="1725"/>
      <c r="AH30" s="1725"/>
      <c r="AI30" s="1725"/>
      <c r="AJ30" s="1725"/>
      <c r="AK30" s="1725"/>
      <c r="AL30" s="1725"/>
      <c r="AM30" s="1725"/>
      <c r="AN30" s="1725"/>
      <c r="AO30" s="1725"/>
      <c r="AP30" s="1725"/>
      <c r="AQ30" s="1725"/>
      <c r="AR30" s="1725"/>
      <c r="AS30" s="1725"/>
      <c r="AT30" s="1725"/>
      <c r="AU30" s="1725"/>
      <c r="AV30" s="1725"/>
      <c r="AW30" s="1725"/>
      <c r="AX30" s="1725"/>
      <c r="AY30" s="1725"/>
      <c r="AZ30" s="1725"/>
      <c r="BA30" s="1725"/>
      <c r="BB30" s="1725"/>
      <c r="BC30" s="1725"/>
      <c r="BD30" s="1725"/>
      <c r="BE30" s="1725"/>
      <c r="BF30" s="1726"/>
      <c r="BG30" s="1726"/>
      <c r="BH30" s="1726"/>
      <c r="BI30" s="1726"/>
      <c r="BJ30" s="1726"/>
      <c r="BK30" s="1726"/>
      <c r="BL30" s="1726"/>
      <c r="BM30" s="1726"/>
      <c r="BN30" s="1726"/>
      <c r="BO30" s="552"/>
      <c r="BP30" s="534"/>
    </row>
    <row r="31" spans="1:68" ht="3.75" customHeight="1" x14ac:dyDescent="0.2">
      <c r="A31" s="534"/>
      <c r="B31" s="534"/>
      <c r="C31" s="539"/>
      <c r="D31" s="540"/>
      <c r="E31" s="540"/>
      <c r="F31" s="540"/>
      <c r="G31" s="540"/>
      <c r="H31" s="540"/>
      <c r="I31" s="540"/>
      <c r="J31" s="540"/>
      <c r="K31" s="540"/>
      <c r="L31" s="540"/>
      <c r="M31" s="540"/>
      <c r="N31" s="540"/>
      <c r="O31" s="540"/>
      <c r="P31" s="540"/>
      <c r="Q31" s="540"/>
      <c r="R31" s="540"/>
      <c r="S31" s="540"/>
      <c r="T31" s="540"/>
      <c r="U31" s="540"/>
      <c r="V31" s="540"/>
      <c r="W31" s="540"/>
      <c r="X31" s="540"/>
      <c r="Y31" s="540"/>
      <c r="Z31" s="540"/>
      <c r="AA31" s="540"/>
      <c r="AB31" s="540"/>
      <c r="AC31" s="540"/>
      <c r="AD31" s="540"/>
      <c r="AE31" s="540"/>
      <c r="AF31" s="540"/>
      <c r="AG31" s="540"/>
      <c r="AH31" s="540"/>
      <c r="AI31" s="540"/>
      <c r="AJ31" s="540"/>
      <c r="AK31" s="540"/>
      <c r="AL31" s="540"/>
      <c r="AM31" s="540"/>
      <c r="AN31" s="540"/>
      <c r="AO31" s="540"/>
      <c r="AP31" s="540"/>
      <c r="AQ31" s="540"/>
      <c r="AR31" s="540"/>
      <c r="AS31" s="540"/>
      <c r="AT31" s="540"/>
      <c r="AU31" s="534"/>
      <c r="AV31" s="534"/>
      <c r="AW31" s="534"/>
      <c r="AX31" s="534"/>
      <c r="AY31" s="534"/>
      <c r="AZ31" s="534"/>
      <c r="BA31" s="534"/>
      <c r="BB31" s="534"/>
      <c r="BC31" s="534"/>
      <c r="BD31" s="534"/>
      <c r="BE31" s="534"/>
      <c r="BF31" s="534"/>
      <c r="BG31" s="534"/>
      <c r="BH31" s="534"/>
      <c r="BI31" s="534"/>
      <c r="BJ31" s="534"/>
      <c r="BK31" s="534"/>
      <c r="BL31" s="534"/>
      <c r="BM31" s="534"/>
      <c r="BN31" s="540"/>
      <c r="BO31" s="552"/>
      <c r="BP31" s="534"/>
    </row>
    <row r="32" spans="1:68" ht="7.5" customHeight="1" x14ac:dyDescent="0.2">
      <c r="A32" s="534"/>
      <c r="B32" s="534"/>
      <c r="C32" s="539"/>
      <c r="D32" s="1723" t="s">
        <v>39</v>
      </c>
      <c r="E32" s="1723"/>
      <c r="F32" s="1723"/>
      <c r="G32" s="1723"/>
      <c r="H32" s="1723"/>
      <c r="I32" s="1723"/>
      <c r="J32" s="1724" t="str">
        <f>IF(Feuil1!M12="","",Feuil1!M12)</f>
        <v>RUE 1 NOVEMBRE 54</v>
      </c>
      <c r="K32" s="1724"/>
      <c r="L32" s="1724"/>
      <c r="M32" s="1724"/>
      <c r="N32" s="1724"/>
      <c r="O32" s="1724"/>
      <c r="P32" s="1724"/>
      <c r="Q32" s="1724"/>
      <c r="R32" s="1724"/>
      <c r="S32" s="1724"/>
      <c r="T32" s="1724"/>
      <c r="U32" s="1724"/>
      <c r="V32" s="1724"/>
      <c r="W32" s="1724"/>
      <c r="X32" s="1724"/>
      <c r="Y32" s="1724"/>
      <c r="Z32" s="1724"/>
      <c r="AA32" s="1724"/>
      <c r="AB32" s="1724"/>
      <c r="AC32" s="1724"/>
      <c r="AD32" s="1724"/>
      <c r="AE32" s="1724"/>
      <c r="AF32" s="1724"/>
      <c r="AG32" s="1724"/>
      <c r="AH32" s="1724"/>
      <c r="AI32" s="1724"/>
      <c r="AJ32" s="1724"/>
      <c r="AK32" s="1724"/>
      <c r="AL32" s="1724"/>
      <c r="AM32" s="1724"/>
      <c r="AN32" s="1724"/>
      <c r="AO32" s="1724"/>
      <c r="AP32" s="1724"/>
      <c r="AQ32" s="1724"/>
      <c r="AR32" s="1724"/>
      <c r="AS32" s="1724"/>
      <c r="AT32" s="1724"/>
      <c r="AU32" s="1724"/>
      <c r="AV32" s="1724"/>
      <c r="AW32" s="1724"/>
      <c r="AX32" s="1724"/>
      <c r="AY32" s="1724"/>
      <c r="AZ32" s="1724"/>
      <c r="BA32" s="1724"/>
      <c r="BB32" s="1724"/>
      <c r="BC32" s="1724"/>
      <c r="BD32" s="1724"/>
      <c r="BE32" s="1724"/>
      <c r="BF32" s="1724"/>
      <c r="BG32" s="1724"/>
      <c r="BH32" s="1724"/>
      <c r="BI32" s="1724"/>
      <c r="BJ32" s="1726" t="s">
        <v>685</v>
      </c>
      <c r="BK32" s="1726"/>
      <c r="BL32" s="1726"/>
      <c r="BM32" s="1726"/>
      <c r="BN32" s="1726"/>
      <c r="BO32" s="552"/>
      <c r="BP32" s="534"/>
    </row>
    <row r="33" spans="1:80" ht="7.5" customHeight="1" x14ac:dyDescent="0.2">
      <c r="A33" s="534"/>
      <c r="B33" s="534"/>
      <c r="C33" s="539"/>
      <c r="D33" s="1723"/>
      <c r="E33" s="1723"/>
      <c r="F33" s="1723"/>
      <c r="G33" s="1723"/>
      <c r="H33" s="1723"/>
      <c r="I33" s="1723"/>
      <c r="J33" s="1725"/>
      <c r="K33" s="1725"/>
      <c r="L33" s="1725"/>
      <c r="M33" s="1725"/>
      <c r="N33" s="1725"/>
      <c r="O33" s="1725"/>
      <c r="P33" s="1725"/>
      <c r="Q33" s="1725"/>
      <c r="R33" s="1725"/>
      <c r="S33" s="1725"/>
      <c r="T33" s="1725"/>
      <c r="U33" s="1725"/>
      <c r="V33" s="1725"/>
      <c r="W33" s="1725"/>
      <c r="X33" s="1725"/>
      <c r="Y33" s="1725"/>
      <c r="Z33" s="1725"/>
      <c r="AA33" s="1725"/>
      <c r="AB33" s="1725"/>
      <c r="AC33" s="1725"/>
      <c r="AD33" s="1725"/>
      <c r="AE33" s="1725"/>
      <c r="AF33" s="1725"/>
      <c r="AG33" s="1725"/>
      <c r="AH33" s="1725"/>
      <c r="AI33" s="1725"/>
      <c r="AJ33" s="1725"/>
      <c r="AK33" s="1725"/>
      <c r="AL33" s="1725"/>
      <c r="AM33" s="1725"/>
      <c r="AN33" s="1725"/>
      <c r="AO33" s="1725"/>
      <c r="AP33" s="1725"/>
      <c r="AQ33" s="1725"/>
      <c r="AR33" s="1725"/>
      <c r="AS33" s="1725"/>
      <c r="AT33" s="1725"/>
      <c r="AU33" s="1725"/>
      <c r="AV33" s="1725"/>
      <c r="AW33" s="1725"/>
      <c r="AX33" s="1725"/>
      <c r="AY33" s="1725"/>
      <c r="AZ33" s="1725"/>
      <c r="BA33" s="1725"/>
      <c r="BB33" s="1725"/>
      <c r="BC33" s="1725"/>
      <c r="BD33" s="1725"/>
      <c r="BE33" s="1725"/>
      <c r="BF33" s="1725"/>
      <c r="BG33" s="1725"/>
      <c r="BH33" s="1725"/>
      <c r="BI33" s="1725"/>
      <c r="BJ33" s="1726"/>
      <c r="BK33" s="1726"/>
      <c r="BL33" s="1726"/>
      <c r="BM33" s="1726"/>
      <c r="BN33" s="1726"/>
      <c r="BO33" s="552"/>
      <c r="BP33" s="534"/>
      <c r="CB33" s="553"/>
    </row>
    <row r="34" spans="1:80" ht="3.75" customHeight="1" x14ac:dyDescent="0.2">
      <c r="A34" s="534"/>
      <c r="B34" s="534"/>
      <c r="C34" s="539"/>
      <c r="D34" s="551"/>
      <c r="E34" s="551"/>
      <c r="F34" s="551"/>
      <c r="G34" s="551"/>
      <c r="H34" s="551"/>
      <c r="I34" s="551"/>
      <c r="J34" s="540"/>
      <c r="K34" s="540"/>
      <c r="L34" s="540"/>
      <c r="M34" s="540"/>
      <c r="N34" s="540"/>
      <c r="O34" s="540"/>
      <c r="P34" s="540"/>
      <c r="Q34" s="540"/>
      <c r="R34" s="540"/>
      <c r="S34" s="540"/>
      <c r="T34" s="540"/>
      <c r="U34" s="540"/>
      <c r="V34" s="540"/>
      <c r="W34" s="540"/>
      <c r="X34" s="540"/>
      <c r="Y34" s="540"/>
      <c r="Z34" s="540"/>
      <c r="AA34" s="540"/>
      <c r="AB34" s="540"/>
      <c r="AC34" s="540"/>
      <c r="AD34" s="540"/>
      <c r="AE34" s="540"/>
      <c r="AF34" s="540"/>
      <c r="AG34" s="540"/>
      <c r="AH34" s="540"/>
      <c r="AI34" s="540"/>
      <c r="AJ34" s="540"/>
      <c r="AK34" s="540"/>
      <c r="AL34" s="540"/>
      <c r="AM34" s="540"/>
      <c r="AN34" s="540"/>
      <c r="AO34" s="540"/>
      <c r="AP34" s="540"/>
      <c r="AQ34" s="540"/>
      <c r="AR34" s="540"/>
      <c r="AS34" s="540"/>
      <c r="AT34" s="540"/>
      <c r="AU34" s="534"/>
      <c r="AV34" s="534"/>
      <c r="AW34" s="534"/>
      <c r="AX34" s="534"/>
      <c r="AY34" s="534"/>
      <c r="AZ34" s="534"/>
      <c r="BA34" s="534"/>
      <c r="BB34" s="534"/>
      <c r="BC34" s="534"/>
      <c r="BD34" s="534"/>
      <c r="BE34" s="534"/>
      <c r="BF34" s="534"/>
      <c r="BG34" s="534"/>
      <c r="BH34" s="534"/>
      <c r="BI34" s="534"/>
      <c r="BJ34" s="534"/>
      <c r="BK34" s="534"/>
      <c r="BL34" s="534"/>
      <c r="BM34" s="534"/>
      <c r="BN34" s="540"/>
      <c r="BO34" s="552"/>
      <c r="BP34" s="534"/>
    </row>
    <row r="35" spans="1:80" ht="7.5" customHeight="1" x14ac:dyDescent="0.2">
      <c r="A35" s="534"/>
      <c r="B35" s="534"/>
      <c r="C35" s="539"/>
      <c r="D35" s="542"/>
      <c r="E35" s="1727"/>
      <c r="F35" s="1727"/>
      <c r="G35" s="1727"/>
      <c r="H35" s="1727"/>
      <c r="I35" s="1727"/>
      <c r="J35" s="1727"/>
      <c r="K35" s="1727"/>
      <c r="L35" s="1727"/>
      <c r="M35" s="1727"/>
      <c r="N35" s="1727"/>
      <c r="O35" s="1727"/>
      <c r="P35" s="1727"/>
      <c r="Q35" s="1727"/>
      <c r="R35" s="1727"/>
      <c r="S35" s="1727"/>
      <c r="T35" s="1727"/>
      <c r="U35" s="1727"/>
      <c r="V35" s="1727"/>
      <c r="W35" s="1727"/>
      <c r="X35" s="1727"/>
      <c r="Y35" s="1727"/>
      <c r="Z35" s="1727"/>
      <c r="AA35" s="1727"/>
      <c r="AB35" s="1727"/>
      <c r="AC35" s="1727"/>
      <c r="AD35" s="1727"/>
      <c r="AE35" s="1727"/>
      <c r="AF35" s="1727"/>
      <c r="AG35" s="1727"/>
      <c r="AH35" s="1727"/>
      <c r="AI35" s="1727"/>
      <c r="AJ35" s="1727"/>
      <c r="AK35" s="1727"/>
      <c r="AL35" s="1727"/>
      <c r="AM35" s="1727"/>
      <c r="AN35" s="1727"/>
      <c r="AO35" s="1727"/>
      <c r="AP35" s="1727"/>
      <c r="AQ35" s="1727"/>
      <c r="AR35" s="1727"/>
      <c r="AS35" s="1727"/>
      <c r="AT35" s="1727"/>
      <c r="AU35" s="1727"/>
      <c r="AV35" s="1727"/>
      <c r="AW35" s="1727"/>
      <c r="AX35" s="1727"/>
      <c r="AY35" s="1727"/>
      <c r="AZ35" s="1727"/>
      <c r="BA35" s="1727"/>
      <c r="BB35" s="1727"/>
      <c r="BC35" s="1727"/>
      <c r="BD35" s="1727"/>
      <c r="BE35" s="1727"/>
      <c r="BF35" s="1727"/>
      <c r="BG35" s="1727"/>
      <c r="BH35" s="1727"/>
      <c r="BI35" s="1727"/>
      <c r="BJ35" s="1727"/>
      <c r="BK35" s="1727"/>
      <c r="BL35" s="1727"/>
      <c r="BM35" s="1727"/>
      <c r="BN35" s="540"/>
      <c r="BO35" s="552"/>
      <c r="BP35" s="534"/>
    </row>
    <row r="36" spans="1:80" ht="7.5" customHeight="1" x14ac:dyDescent="0.2">
      <c r="A36" s="534"/>
      <c r="B36" s="534"/>
      <c r="C36" s="539"/>
      <c r="D36" s="542"/>
      <c r="E36" s="1728"/>
      <c r="F36" s="1728"/>
      <c r="G36" s="1728"/>
      <c r="H36" s="1728"/>
      <c r="I36" s="1728"/>
      <c r="J36" s="1728"/>
      <c r="K36" s="1728"/>
      <c r="L36" s="1728"/>
      <c r="M36" s="1728"/>
      <c r="N36" s="1728"/>
      <c r="O36" s="1728"/>
      <c r="P36" s="1728"/>
      <c r="Q36" s="1728"/>
      <c r="R36" s="1728"/>
      <c r="S36" s="1728"/>
      <c r="T36" s="1728"/>
      <c r="U36" s="1728"/>
      <c r="V36" s="1728"/>
      <c r="W36" s="1728"/>
      <c r="X36" s="1728"/>
      <c r="Y36" s="1728"/>
      <c r="Z36" s="1728"/>
      <c r="AA36" s="1728"/>
      <c r="AB36" s="1728"/>
      <c r="AC36" s="1728"/>
      <c r="AD36" s="1728"/>
      <c r="AE36" s="1728"/>
      <c r="AF36" s="1728"/>
      <c r="AG36" s="1728"/>
      <c r="AH36" s="1728"/>
      <c r="AI36" s="1728"/>
      <c r="AJ36" s="1728"/>
      <c r="AK36" s="1728"/>
      <c r="AL36" s="1728"/>
      <c r="AM36" s="1728"/>
      <c r="AN36" s="1728"/>
      <c r="AO36" s="1728"/>
      <c r="AP36" s="1728"/>
      <c r="AQ36" s="1728"/>
      <c r="AR36" s="1728"/>
      <c r="AS36" s="1728"/>
      <c r="AT36" s="1728"/>
      <c r="AU36" s="1728"/>
      <c r="AV36" s="1728"/>
      <c r="AW36" s="1728"/>
      <c r="AX36" s="1728"/>
      <c r="AY36" s="1728"/>
      <c r="AZ36" s="1728"/>
      <c r="BA36" s="1728"/>
      <c r="BB36" s="1728"/>
      <c r="BC36" s="1728"/>
      <c r="BD36" s="1728"/>
      <c r="BE36" s="1728"/>
      <c r="BF36" s="1728"/>
      <c r="BG36" s="1728"/>
      <c r="BH36" s="1728"/>
      <c r="BI36" s="1728"/>
      <c r="BJ36" s="1728"/>
      <c r="BK36" s="1728"/>
      <c r="BL36" s="1728"/>
      <c r="BM36" s="1728"/>
      <c r="BN36" s="540"/>
      <c r="BO36" s="552"/>
      <c r="BP36" s="534"/>
    </row>
    <row r="37" spans="1:80" ht="7.5" customHeight="1" x14ac:dyDescent="0.2">
      <c r="A37" s="534"/>
      <c r="B37" s="534"/>
      <c r="C37" s="546"/>
      <c r="D37" s="547"/>
      <c r="E37" s="547"/>
      <c r="F37" s="547"/>
      <c r="G37" s="547"/>
      <c r="H37" s="547"/>
      <c r="I37" s="547"/>
      <c r="J37" s="547"/>
      <c r="K37" s="547"/>
      <c r="L37" s="547"/>
      <c r="M37" s="547"/>
      <c r="N37" s="547"/>
      <c r="O37" s="547"/>
      <c r="P37" s="547"/>
      <c r="Q37" s="547"/>
      <c r="R37" s="547"/>
      <c r="S37" s="547"/>
      <c r="T37" s="547"/>
      <c r="U37" s="547"/>
      <c r="V37" s="547"/>
      <c r="W37" s="547"/>
      <c r="X37" s="547"/>
      <c r="Y37" s="547"/>
      <c r="Z37" s="547"/>
      <c r="AA37" s="547"/>
      <c r="AB37" s="547"/>
      <c r="AC37" s="547"/>
      <c r="AD37" s="547"/>
      <c r="AE37" s="547"/>
      <c r="AF37" s="547"/>
      <c r="AG37" s="547"/>
      <c r="AH37" s="547"/>
      <c r="AI37" s="547"/>
      <c r="AJ37" s="547"/>
      <c r="AK37" s="547"/>
      <c r="AL37" s="547"/>
      <c r="AM37" s="547"/>
      <c r="AN37" s="547"/>
      <c r="AO37" s="547"/>
      <c r="AP37" s="547"/>
      <c r="AQ37" s="547"/>
      <c r="AR37" s="547"/>
      <c r="AS37" s="547"/>
      <c r="AT37" s="547"/>
      <c r="AU37" s="547"/>
      <c r="AV37" s="547"/>
      <c r="AW37" s="547"/>
      <c r="AX37" s="547"/>
      <c r="AY37" s="547"/>
      <c r="AZ37" s="547"/>
      <c r="BA37" s="547"/>
      <c r="BB37" s="547"/>
      <c r="BC37" s="547"/>
      <c r="BD37" s="547"/>
      <c r="BE37" s="547"/>
      <c r="BF37" s="547"/>
      <c r="BG37" s="547"/>
      <c r="BH37" s="547"/>
      <c r="BI37" s="547"/>
      <c r="BJ37" s="547"/>
      <c r="BK37" s="547"/>
      <c r="BL37" s="547"/>
      <c r="BM37" s="547"/>
      <c r="BN37" s="547"/>
      <c r="BO37" s="554"/>
      <c r="BP37" s="534"/>
    </row>
    <row r="38" spans="1:80" ht="7.5" customHeight="1" x14ac:dyDescent="0.2">
      <c r="A38" s="534"/>
      <c r="B38" s="534"/>
      <c r="C38" s="534"/>
      <c r="D38" s="534"/>
      <c r="E38" s="534"/>
      <c r="F38" s="534"/>
      <c r="G38" s="534"/>
      <c r="H38" s="534"/>
      <c r="I38" s="534"/>
      <c r="J38" s="534"/>
      <c r="K38" s="534"/>
      <c r="L38" s="534"/>
      <c r="M38" s="534"/>
      <c r="N38" s="534"/>
      <c r="O38" s="534"/>
      <c r="P38" s="534"/>
      <c r="Q38" s="534"/>
      <c r="R38" s="534"/>
      <c r="S38" s="534"/>
      <c r="T38" s="534"/>
      <c r="U38" s="534"/>
      <c r="V38" s="534"/>
      <c r="W38" s="534"/>
      <c r="X38" s="534"/>
      <c r="Y38" s="534"/>
      <c r="Z38" s="534"/>
      <c r="AA38" s="534"/>
      <c r="AB38" s="534"/>
      <c r="AC38" s="534"/>
      <c r="AD38" s="534"/>
      <c r="AE38" s="534"/>
      <c r="AF38" s="534"/>
      <c r="AG38" s="534"/>
      <c r="AH38" s="534"/>
      <c r="AI38" s="534"/>
      <c r="AJ38" s="534"/>
      <c r="AK38" s="534"/>
      <c r="AL38" s="534"/>
      <c r="AM38" s="534"/>
      <c r="AN38" s="534"/>
      <c r="AO38" s="534"/>
      <c r="AP38" s="534"/>
      <c r="AQ38" s="534"/>
      <c r="AR38" s="534"/>
      <c r="AS38" s="534"/>
      <c r="AT38" s="534"/>
      <c r="AU38" s="534"/>
      <c r="AV38" s="534"/>
      <c r="AW38" s="534"/>
      <c r="AX38" s="534"/>
      <c r="AY38" s="534"/>
      <c r="AZ38" s="534"/>
      <c r="BA38" s="534"/>
      <c r="BB38" s="534"/>
      <c r="BC38" s="534"/>
      <c r="BD38" s="534"/>
      <c r="BE38" s="534"/>
      <c r="BF38" s="534"/>
      <c r="BG38" s="534"/>
      <c r="BH38" s="534"/>
      <c r="BI38" s="534"/>
      <c r="BJ38" s="534"/>
      <c r="BK38" s="534"/>
      <c r="BL38" s="534"/>
      <c r="BM38" s="534"/>
      <c r="BN38" s="534"/>
      <c r="BO38" s="534"/>
      <c r="BP38" s="534"/>
    </row>
    <row r="39" spans="1:80" ht="7.5" customHeight="1" x14ac:dyDescent="0.2">
      <c r="A39" s="534"/>
      <c r="B39" s="534"/>
      <c r="C39" s="1720" t="s">
        <v>686</v>
      </c>
      <c r="D39" s="1720"/>
      <c r="E39" s="1720"/>
      <c r="F39" s="1720"/>
      <c r="G39" s="1720"/>
      <c r="H39" s="1720"/>
      <c r="I39" s="1720"/>
      <c r="J39" s="1720"/>
      <c r="K39" s="1720"/>
      <c r="L39" s="1720"/>
      <c r="M39" s="1720"/>
      <c r="N39" s="1720"/>
      <c r="O39" s="1720"/>
      <c r="P39" s="1720"/>
      <c r="Q39" s="1720"/>
      <c r="R39" s="1720"/>
      <c r="S39" s="1720"/>
      <c r="T39" s="1720"/>
      <c r="U39" s="1720"/>
      <c r="V39" s="1720"/>
      <c r="W39" s="1720"/>
      <c r="X39" s="1720"/>
      <c r="Y39" s="1720"/>
      <c r="Z39" s="1720"/>
      <c r="AA39" s="1720"/>
      <c r="AB39" s="1720"/>
      <c r="AC39" s="1720"/>
      <c r="AD39" s="1720"/>
      <c r="AE39" s="1720"/>
      <c r="AF39" s="1720"/>
      <c r="AG39" s="1720"/>
      <c r="AH39" s="1720"/>
      <c r="AI39" s="1720"/>
      <c r="AJ39" s="1720"/>
      <c r="AK39" s="1720"/>
      <c r="AL39" s="1720"/>
      <c r="AM39" s="1720"/>
      <c r="AN39" s="1720"/>
      <c r="AO39" s="1720"/>
      <c r="AP39" s="1720"/>
      <c r="AQ39" s="1720"/>
      <c r="AR39" s="1720"/>
      <c r="AS39" s="1720"/>
      <c r="AT39" s="1720"/>
      <c r="AU39" s="1720"/>
      <c r="AV39" s="1720"/>
      <c r="AW39" s="1720"/>
      <c r="AX39" s="1720"/>
      <c r="AY39" s="1720"/>
      <c r="AZ39" s="1720"/>
      <c r="BA39" s="1720"/>
      <c r="BB39" s="1720"/>
      <c r="BC39" s="1720"/>
      <c r="BD39" s="1720"/>
      <c r="BE39" s="1720"/>
      <c r="BF39" s="1720"/>
      <c r="BG39" s="1720"/>
      <c r="BH39" s="1720"/>
      <c r="BI39" s="1720"/>
      <c r="BJ39" s="1720"/>
      <c r="BK39" s="1720"/>
      <c r="BL39" s="1720"/>
      <c r="BM39" s="1720"/>
      <c r="BN39" s="1720"/>
      <c r="BO39" s="1720"/>
      <c r="BP39" s="534"/>
    </row>
    <row r="40" spans="1:80" ht="7.5" customHeight="1" x14ac:dyDescent="0.2">
      <c r="A40" s="534"/>
      <c r="B40" s="534"/>
      <c r="C40" s="1720"/>
      <c r="D40" s="1720"/>
      <c r="E40" s="1720"/>
      <c r="F40" s="1720"/>
      <c r="G40" s="1720"/>
      <c r="H40" s="1720"/>
      <c r="I40" s="1720"/>
      <c r="J40" s="1720"/>
      <c r="K40" s="1720"/>
      <c r="L40" s="1720"/>
      <c r="M40" s="1720"/>
      <c r="N40" s="1720"/>
      <c r="O40" s="1720"/>
      <c r="P40" s="1720"/>
      <c r="Q40" s="1720"/>
      <c r="R40" s="1720"/>
      <c r="S40" s="1720"/>
      <c r="T40" s="1720"/>
      <c r="U40" s="1720"/>
      <c r="V40" s="1720"/>
      <c r="W40" s="1720"/>
      <c r="X40" s="1720"/>
      <c r="Y40" s="1720"/>
      <c r="Z40" s="1720"/>
      <c r="AA40" s="1720"/>
      <c r="AB40" s="1720"/>
      <c r="AC40" s="1720"/>
      <c r="AD40" s="1720"/>
      <c r="AE40" s="1720"/>
      <c r="AF40" s="1720"/>
      <c r="AG40" s="1720"/>
      <c r="AH40" s="1720"/>
      <c r="AI40" s="1720"/>
      <c r="AJ40" s="1720"/>
      <c r="AK40" s="1720"/>
      <c r="AL40" s="1720"/>
      <c r="AM40" s="1720"/>
      <c r="AN40" s="1720"/>
      <c r="AO40" s="1720"/>
      <c r="AP40" s="1720"/>
      <c r="AQ40" s="1720"/>
      <c r="AR40" s="1720"/>
      <c r="AS40" s="1720"/>
      <c r="AT40" s="1720"/>
      <c r="AU40" s="1720"/>
      <c r="AV40" s="1720"/>
      <c r="AW40" s="1720"/>
      <c r="AX40" s="1720"/>
      <c r="AY40" s="1720"/>
      <c r="AZ40" s="1720"/>
      <c r="BA40" s="1720"/>
      <c r="BB40" s="1720"/>
      <c r="BC40" s="1720"/>
      <c r="BD40" s="1720"/>
      <c r="BE40" s="1720"/>
      <c r="BF40" s="1720"/>
      <c r="BG40" s="1720"/>
      <c r="BH40" s="1720"/>
      <c r="BI40" s="1720"/>
      <c r="BJ40" s="1720"/>
      <c r="BK40" s="1720"/>
      <c r="BL40" s="1720"/>
      <c r="BM40" s="1720"/>
      <c r="BN40" s="1720"/>
      <c r="BO40" s="1720"/>
      <c r="BP40" s="534"/>
    </row>
    <row r="41" spans="1:80" ht="7.5" customHeight="1" x14ac:dyDescent="0.2">
      <c r="A41" s="534"/>
      <c r="B41" s="540"/>
      <c r="C41" s="547"/>
      <c r="D41" s="547"/>
      <c r="E41" s="547"/>
      <c r="F41" s="547"/>
      <c r="G41" s="547"/>
      <c r="H41" s="547"/>
      <c r="I41" s="547"/>
      <c r="J41" s="547"/>
      <c r="K41" s="547"/>
      <c r="L41" s="547"/>
      <c r="M41" s="547"/>
      <c r="N41" s="547"/>
      <c r="O41" s="547"/>
      <c r="P41" s="547"/>
      <c r="Q41" s="547"/>
      <c r="R41" s="547"/>
      <c r="S41" s="547"/>
      <c r="T41" s="547"/>
      <c r="U41" s="547"/>
      <c r="V41" s="547"/>
      <c r="W41" s="547"/>
      <c r="X41" s="540"/>
      <c r="Y41" s="1755" t="s">
        <v>687</v>
      </c>
      <c r="Z41" s="1755"/>
      <c r="AA41" s="1755"/>
      <c r="AB41" s="1755"/>
      <c r="AC41" s="1755"/>
      <c r="AD41" s="1755"/>
      <c r="AE41" s="1755"/>
      <c r="AF41" s="1755"/>
      <c r="AG41" s="1755"/>
      <c r="AH41" s="1755"/>
      <c r="AI41" s="1755"/>
      <c r="AJ41" s="1755"/>
      <c r="AK41" s="1755"/>
      <c r="AL41" s="1755"/>
      <c r="AM41" s="1755"/>
      <c r="AN41" s="1755"/>
      <c r="AO41" s="1755"/>
      <c r="AP41" s="1755"/>
      <c r="AQ41" s="1755"/>
      <c r="AR41" s="1755"/>
      <c r="AS41" s="1755"/>
      <c r="AT41" s="1755"/>
      <c r="AU41" s="540"/>
      <c r="AV41" s="547"/>
      <c r="AW41" s="547"/>
      <c r="AX41" s="547"/>
      <c r="AY41" s="547"/>
      <c r="AZ41" s="547"/>
      <c r="BA41" s="547"/>
      <c r="BB41" s="547"/>
      <c r="BC41" s="547"/>
      <c r="BD41" s="547"/>
      <c r="BE41" s="547"/>
      <c r="BF41" s="547"/>
      <c r="BG41" s="547"/>
      <c r="BH41" s="547"/>
      <c r="BI41" s="547"/>
      <c r="BJ41" s="547"/>
      <c r="BK41" s="547"/>
      <c r="BL41" s="547"/>
      <c r="BM41" s="547"/>
      <c r="BN41" s="547"/>
      <c r="BO41" s="547"/>
      <c r="BP41" s="534"/>
    </row>
    <row r="42" spans="1:80" ht="7.5" customHeight="1" x14ac:dyDescent="0.2">
      <c r="A42" s="534"/>
      <c r="B42" s="534"/>
      <c r="C42" s="539"/>
      <c r="D42" s="540"/>
      <c r="E42" s="540"/>
      <c r="F42" s="540"/>
      <c r="G42" s="540"/>
      <c r="H42" s="540"/>
      <c r="I42" s="540"/>
      <c r="J42" s="540"/>
      <c r="K42" s="540"/>
      <c r="L42" s="540"/>
      <c r="M42" s="540"/>
      <c r="N42" s="540"/>
      <c r="O42" s="540"/>
      <c r="P42" s="540"/>
      <c r="Q42" s="540"/>
      <c r="R42" s="540"/>
      <c r="S42" s="540"/>
      <c r="T42" s="540"/>
      <c r="U42" s="540"/>
      <c r="V42" s="540"/>
      <c r="W42" s="540"/>
      <c r="X42" s="540"/>
      <c r="Y42" s="1755"/>
      <c r="Z42" s="1755"/>
      <c r="AA42" s="1755"/>
      <c r="AB42" s="1755"/>
      <c r="AC42" s="1755"/>
      <c r="AD42" s="1755"/>
      <c r="AE42" s="1755"/>
      <c r="AF42" s="1755"/>
      <c r="AG42" s="1755"/>
      <c r="AH42" s="1755"/>
      <c r="AI42" s="1755"/>
      <c r="AJ42" s="1755"/>
      <c r="AK42" s="1755"/>
      <c r="AL42" s="1755"/>
      <c r="AM42" s="1755"/>
      <c r="AN42" s="1755"/>
      <c r="AO42" s="1755"/>
      <c r="AP42" s="1755"/>
      <c r="AQ42" s="1755"/>
      <c r="AR42" s="1755"/>
      <c r="AS42" s="1755"/>
      <c r="AT42" s="1755"/>
      <c r="AU42" s="540"/>
      <c r="AV42" s="540"/>
      <c r="AW42" s="540"/>
      <c r="AX42" s="540"/>
      <c r="AY42" s="540"/>
      <c r="AZ42" s="540"/>
      <c r="BA42" s="540"/>
      <c r="BB42" s="540"/>
      <c r="BC42" s="540"/>
      <c r="BD42" s="540"/>
      <c r="BE42" s="540"/>
      <c r="BF42" s="540"/>
      <c r="BG42" s="540"/>
      <c r="BH42" s="540"/>
      <c r="BI42" s="540"/>
      <c r="BJ42" s="540"/>
      <c r="BK42" s="540"/>
      <c r="BL42" s="540"/>
      <c r="BM42" s="540"/>
      <c r="BN42" s="540"/>
      <c r="BO42" s="555"/>
      <c r="BP42" s="534"/>
    </row>
    <row r="43" spans="1:80" ht="3.75" customHeight="1" x14ac:dyDescent="0.2">
      <c r="A43" s="534"/>
      <c r="B43" s="534"/>
      <c r="C43" s="539"/>
      <c r="D43" s="540"/>
      <c r="E43" s="540"/>
      <c r="F43" s="540"/>
      <c r="G43" s="540"/>
      <c r="H43" s="540"/>
      <c r="I43" s="540"/>
      <c r="J43" s="540"/>
      <c r="K43" s="540"/>
      <c r="L43" s="540"/>
      <c r="M43" s="540"/>
      <c r="N43" s="540"/>
      <c r="O43" s="540"/>
      <c r="P43" s="540"/>
      <c r="Q43" s="540"/>
      <c r="R43" s="540"/>
      <c r="S43" s="540"/>
      <c r="T43" s="540"/>
      <c r="U43" s="540"/>
      <c r="V43" s="540"/>
      <c r="W43" s="540"/>
      <c r="X43" s="540"/>
      <c r="Y43" s="540"/>
      <c r="Z43" s="540"/>
      <c r="AA43" s="540"/>
      <c r="AB43" s="540"/>
      <c r="AC43" s="540"/>
      <c r="AD43" s="540"/>
      <c r="AE43" s="540"/>
      <c r="AF43" s="540"/>
      <c r="AG43" s="540"/>
      <c r="AH43" s="540"/>
      <c r="AI43" s="540"/>
      <c r="AJ43" s="540"/>
      <c r="AK43" s="540"/>
      <c r="AL43" s="540"/>
      <c r="AM43" s="540"/>
      <c r="AN43" s="540"/>
      <c r="AO43" s="540"/>
      <c r="AP43" s="540"/>
      <c r="AQ43" s="540"/>
      <c r="AR43" s="540"/>
      <c r="AS43" s="540"/>
      <c r="AT43" s="540"/>
      <c r="AU43" s="540"/>
      <c r="AV43" s="540"/>
      <c r="AW43" s="540"/>
      <c r="AX43" s="540"/>
      <c r="AY43" s="540"/>
      <c r="AZ43" s="540"/>
      <c r="BA43" s="540"/>
      <c r="BB43" s="540"/>
      <c r="BC43" s="540"/>
      <c r="BD43" s="540"/>
      <c r="BE43" s="540"/>
      <c r="BF43" s="540"/>
      <c r="BG43" s="540"/>
      <c r="BH43" s="540"/>
      <c r="BI43" s="540"/>
      <c r="BJ43" s="540"/>
      <c r="BK43" s="540"/>
      <c r="BL43" s="540"/>
      <c r="BM43" s="540"/>
      <c r="BN43" s="540"/>
      <c r="BO43" s="552"/>
      <c r="BP43" s="534"/>
    </row>
    <row r="44" spans="1:80" ht="7.5" customHeight="1" x14ac:dyDescent="0.2">
      <c r="A44" s="534"/>
      <c r="B44" s="534"/>
      <c r="C44" s="539"/>
      <c r="D44" s="1723" t="s">
        <v>688</v>
      </c>
      <c r="E44" s="1723"/>
      <c r="F44" s="1723"/>
      <c r="G44" s="1723"/>
      <c r="H44" s="1751" t="s">
        <v>852</v>
      </c>
      <c r="I44" s="1751"/>
      <c r="J44" s="1751"/>
      <c r="K44" s="1751"/>
      <c r="L44" s="1751"/>
      <c r="M44" s="1751"/>
      <c r="N44" s="1751"/>
      <c r="O44" s="1751"/>
      <c r="P44" s="1751"/>
      <c r="Q44" s="1751"/>
      <c r="R44" s="1751"/>
      <c r="S44" s="1751"/>
      <c r="T44" s="1751"/>
      <c r="U44" s="1751"/>
      <c r="V44" s="1751"/>
      <c r="W44" s="1751"/>
      <c r="X44" s="1751"/>
      <c r="Y44" s="1751"/>
      <c r="Z44" s="1751"/>
      <c r="AA44" s="1751"/>
      <c r="AB44" s="1751"/>
      <c r="AC44" s="1751"/>
      <c r="AD44" s="1751"/>
      <c r="AE44" s="1751"/>
      <c r="AF44" s="1751"/>
      <c r="AG44" s="1751"/>
      <c r="AH44" s="1751"/>
      <c r="AI44" s="1751"/>
      <c r="AJ44" s="1751"/>
      <c r="AK44" s="1751"/>
      <c r="AL44" s="1751"/>
      <c r="AM44" s="1751"/>
      <c r="AN44" s="1751"/>
      <c r="AO44" s="1751"/>
      <c r="AP44" s="1751"/>
      <c r="AQ44" s="1751"/>
      <c r="AR44" s="1751"/>
      <c r="AS44" s="1751"/>
      <c r="AT44" s="1751"/>
      <c r="AU44" s="1751"/>
      <c r="AV44" s="1751"/>
      <c r="AW44" s="1751"/>
      <c r="AX44" s="1751"/>
      <c r="AY44" s="1751"/>
      <c r="AZ44" s="1751"/>
      <c r="BA44" s="1751"/>
      <c r="BB44" s="1751"/>
      <c r="BC44" s="1751"/>
      <c r="BD44" s="1751"/>
      <c r="BE44" s="1751"/>
      <c r="BF44" s="1751"/>
      <c r="BG44" s="1751"/>
      <c r="BH44" s="1751"/>
      <c r="BI44" s="1751"/>
      <c r="BJ44" s="1751"/>
      <c r="BK44" s="1721" t="s">
        <v>689</v>
      </c>
      <c r="BL44" s="1721"/>
      <c r="BM44" s="1721"/>
      <c r="BN44" s="1721"/>
      <c r="BO44" s="552"/>
      <c r="BP44" s="534"/>
    </row>
    <row r="45" spans="1:80" ht="7.5" customHeight="1" x14ac:dyDescent="0.2">
      <c r="A45" s="534"/>
      <c r="B45" s="534"/>
      <c r="C45" s="539"/>
      <c r="D45" s="1723"/>
      <c r="E45" s="1723"/>
      <c r="F45" s="1723"/>
      <c r="G45" s="1723"/>
      <c r="H45" s="1752"/>
      <c r="I45" s="1752"/>
      <c r="J45" s="1752"/>
      <c r="K45" s="1752"/>
      <c r="L45" s="1752"/>
      <c r="M45" s="1752"/>
      <c r="N45" s="1752"/>
      <c r="O45" s="1752"/>
      <c r="P45" s="1752"/>
      <c r="Q45" s="1752"/>
      <c r="R45" s="1752"/>
      <c r="S45" s="1752"/>
      <c r="T45" s="1752"/>
      <c r="U45" s="1752"/>
      <c r="V45" s="1752"/>
      <c r="W45" s="1752"/>
      <c r="X45" s="1752"/>
      <c r="Y45" s="1752"/>
      <c r="Z45" s="1752"/>
      <c r="AA45" s="1752"/>
      <c r="AB45" s="1752"/>
      <c r="AC45" s="1752"/>
      <c r="AD45" s="1752"/>
      <c r="AE45" s="1752"/>
      <c r="AF45" s="1752"/>
      <c r="AG45" s="1752"/>
      <c r="AH45" s="1752"/>
      <c r="AI45" s="1752"/>
      <c r="AJ45" s="1752"/>
      <c r="AK45" s="1752"/>
      <c r="AL45" s="1752"/>
      <c r="AM45" s="1752"/>
      <c r="AN45" s="1752"/>
      <c r="AO45" s="1752"/>
      <c r="AP45" s="1752"/>
      <c r="AQ45" s="1752"/>
      <c r="AR45" s="1752"/>
      <c r="AS45" s="1752"/>
      <c r="AT45" s="1752"/>
      <c r="AU45" s="1752"/>
      <c r="AV45" s="1752"/>
      <c r="AW45" s="1752"/>
      <c r="AX45" s="1752"/>
      <c r="AY45" s="1752"/>
      <c r="AZ45" s="1752"/>
      <c r="BA45" s="1752"/>
      <c r="BB45" s="1752"/>
      <c r="BC45" s="1752"/>
      <c r="BD45" s="1752"/>
      <c r="BE45" s="1752"/>
      <c r="BF45" s="1752"/>
      <c r="BG45" s="1752"/>
      <c r="BH45" s="1752"/>
      <c r="BI45" s="1752"/>
      <c r="BJ45" s="1752"/>
      <c r="BK45" s="1721"/>
      <c r="BL45" s="1721"/>
      <c r="BM45" s="1721"/>
      <c r="BN45" s="1721"/>
      <c r="BO45" s="552"/>
      <c r="BP45" s="534"/>
    </row>
    <row r="46" spans="1:80" ht="7.5" customHeight="1" x14ac:dyDescent="0.2">
      <c r="A46" s="534"/>
      <c r="B46" s="534"/>
      <c r="C46" s="539"/>
      <c r="D46" s="543"/>
      <c r="E46" s="543"/>
      <c r="F46" s="543"/>
      <c r="G46" s="543"/>
      <c r="H46" s="540"/>
      <c r="I46" s="540"/>
      <c r="J46" s="540"/>
      <c r="K46" s="540"/>
      <c r="L46" s="540"/>
      <c r="M46" s="540"/>
      <c r="N46" s="540"/>
      <c r="O46" s="540"/>
      <c r="P46" s="540"/>
      <c r="Q46" s="540"/>
      <c r="R46" s="540"/>
      <c r="S46" s="540"/>
      <c r="T46" s="540"/>
      <c r="U46" s="540"/>
      <c r="V46" s="540"/>
      <c r="W46" s="540"/>
      <c r="X46" s="540"/>
      <c r="Y46" s="540"/>
      <c r="Z46" s="540"/>
      <c r="AA46" s="540"/>
      <c r="AB46" s="540"/>
      <c r="AC46" s="540"/>
      <c r="AD46" s="540"/>
      <c r="AE46" s="540"/>
      <c r="AF46" s="540"/>
      <c r="AG46" s="540"/>
      <c r="AH46" s="540"/>
      <c r="AI46" s="540"/>
      <c r="AJ46" s="540"/>
      <c r="AK46" s="540"/>
      <c r="AL46" s="540"/>
      <c r="AM46" s="540"/>
      <c r="AN46" s="540"/>
      <c r="AO46" s="540"/>
      <c r="AP46" s="540"/>
      <c r="AQ46" s="540"/>
      <c r="AR46" s="540"/>
      <c r="AS46" s="540"/>
      <c r="AT46" s="540"/>
      <c r="AU46" s="540"/>
      <c r="AV46" s="540"/>
      <c r="AW46" s="540"/>
      <c r="AX46" s="540"/>
      <c r="AY46" s="540"/>
      <c r="AZ46" s="540"/>
      <c r="BA46" s="540"/>
      <c r="BB46" s="540"/>
      <c r="BC46" s="540"/>
      <c r="BD46" s="540"/>
      <c r="BE46" s="540"/>
      <c r="BF46" s="540"/>
      <c r="BG46" s="540"/>
      <c r="BH46" s="540"/>
      <c r="BI46" s="540"/>
      <c r="BJ46" s="540"/>
      <c r="BK46" s="540"/>
      <c r="BL46" s="540"/>
      <c r="BM46" s="540"/>
      <c r="BN46" s="540"/>
      <c r="BO46" s="552"/>
      <c r="BP46" s="534"/>
    </row>
    <row r="47" spans="1:80" ht="7.5" customHeight="1" x14ac:dyDescent="0.2">
      <c r="A47" s="534"/>
      <c r="B47" s="534"/>
      <c r="C47" s="539"/>
      <c r="D47" s="540"/>
      <c r="E47" s="540"/>
      <c r="F47" s="540"/>
      <c r="G47" s="540"/>
      <c r="H47" s="540"/>
      <c r="I47" s="540"/>
      <c r="J47" s="540"/>
      <c r="K47" s="540"/>
      <c r="L47" s="540"/>
      <c r="M47" s="540"/>
      <c r="N47" s="1748" t="s">
        <v>690</v>
      </c>
      <c r="O47" s="1748"/>
      <c r="P47" s="1748"/>
      <c r="Q47" s="1748"/>
      <c r="R47" s="1748"/>
      <c r="S47" s="1748"/>
      <c r="T47" s="1748"/>
      <c r="U47" s="1748"/>
      <c r="V47" s="1748"/>
      <c r="W47" s="1748"/>
      <c r="X47" s="1748"/>
      <c r="Y47" s="1748"/>
      <c r="Z47" s="1748"/>
      <c r="AA47" s="1734" t="s">
        <v>850</v>
      </c>
      <c r="AB47" s="1735"/>
      <c r="AC47" s="1735"/>
      <c r="AD47" s="1735"/>
      <c r="AE47" s="1735"/>
      <c r="AF47" s="1735"/>
      <c r="AG47" s="1735"/>
      <c r="AH47" s="1735"/>
      <c r="AI47" s="1735"/>
      <c r="AJ47" s="1735"/>
      <c r="AK47" s="1735"/>
      <c r="AL47" s="1735"/>
      <c r="AM47" s="1735"/>
      <c r="AN47" s="1735"/>
      <c r="AO47" s="1735"/>
      <c r="AP47" s="1735"/>
      <c r="AQ47" s="1735"/>
      <c r="AR47" s="1736"/>
      <c r="AS47" s="1731" t="s">
        <v>691</v>
      </c>
      <c r="AT47" s="1731"/>
      <c r="AU47" s="1731"/>
      <c r="AV47" s="1731"/>
      <c r="AW47" s="1731"/>
      <c r="AX47" s="1731"/>
      <c r="AY47" s="1731"/>
      <c r="AZ47" s="1731"/>
      <c r="BA47" s="542"/>
      <c r="BB47" s="542"/>
      <c r="BC47" s="542"/>
      <c r="BD47" s="542"/>
      <c r="BE47" s="542"/>
      <c r="BF47" s="540"/>
      <c r="BG47" s="540"/>
      <c r="BH47" s="540"/>
      <c r="BI47" s="540"/>
      <c r="BJ47" s="540"/>
      <c r="BK47" s="540"/>
      <c r="BL47" s="540"/>
      <c r="BM47" s="540"/>
      <c r="BN47" s="540"/>
      <c r="BO47" s="552"/>
      <c r="BP47" s="534"/>
    </row>
    <row r="48" spans="1:80" ht="7.5" customHeight="1" x14ac:dyDescent="0.2">
      <c r="A48" s="534"/>
      <c r="B48" s="534"/>
      <c r="C48" s="539"/>
      <c r="D48" s="540"/>
      <c r="E48" s="540"/>
      <c r="F48" s="540"/>
      <c r="G48" s="540"/>
      <c r="H48" s="540"/>
      <c r="I48" s="540"/>
      <c r="J48" s="540"/>
      <c r="K48" s="540"/>
      <c r="L48" s="540"/>
      <c r="M48" s="540"/>
      <c r="N48" s="1748"/>
      <c r="O48" s="1748"/>
      <c r="P48" s="1748"/>
      <c r="Q48" s="1748"/>
      <c r="R48" s="1748"/>
      <c r="S48" s="1748"/>
      <c r="T48" s="1748"/>
      <c r="U48" s="1748"/>
      <c r="V48" s="1748"/>
      <c r="W48" s="1748"/>
      <c r="X48" s="1748"/>
      <c r="Y48" s="1748"/>
      <c r="Z48" s="1748"/>
      <c r="AA48" s="1737"/>
      <c r="AB48" s="1738"/>
      <c r="AC48" s="1738"/>
      <c r="AD48" s="1738"/>
      <c r="AE48" s="1738"/>
      <c r="AF48" s="1738"/>
      <c r="AG48" s="1738"/>
      <c r="AH48" s="1738"/>
      <c r="AI48" s="1738"/>
      <c r="AJ48" s="1738"/>
      <c r="AK48" s="1738"/>
      <c r="AL48" s="1738"/>
      <c r="AM48" s="1738"/>
      <c r="AN48" s="1738"/>
      <c r="AO48" s="1738"/>
      <c r="AP48" s="1738"/>
      <c r="AQ48" s="1738"/>
      <c r="AR48" s="1739"/>
      <c r="AS48" s="1731"/>
      <c r="AT48" s="1731"/>
      <c r="AU48" s="1731"/>
      <c r="AV48" s="1731"/>
      <c r="AW48" s="1731"/>
      <c r="AX48" s="1731"/>
      <c r="AY48" s="1731"/>
      <c r="AZ48" s="1731"/>
      <c r="BA48" s="542"/>
      <c r="BB48" s="542"/>
      <c r="BC48" s="542"/>
      <c r="BD48" s="542"/>
      <c r="BE48" s="542"/>
      <c r="BF48" s="540"/>
      <c r="BG48" s="540"/>
      <c r="BH48" s="540"/>
      <c r="BI48" s="540"/>
      <c r="BJ48" s="540"/>
      <c r="BK48" s="540"/>
      <c r="BL48" s="540"/>
      <c r="BM48" s="540"/>
      <c r="BN48" s="540"/>
      <c r="BO48" s="552"/>
      <c r="BP48" s="534"/>
    </row>
    <row r="49" spans="1:68" ht="3.75" customHeight="1" x14ac:dyDescent="0.2">
      <c r="A49" s="534"/>
      <c r="B49" s="534"/>
      <c r="C49" s="539"/>
      <c r="D49" s="540"/>
      <c r="E49" s="540"/>
      <c r="F49" s="540"/>
      <c r="G49" s="540"/>
      <c r="H49" s="540"/>
      <c r="I49" s="540"/>
      <c r="J49" s="540"/>
      <c r="K49" s="540"/>
      <c r="L49" s="540"/>
      <c r="M49" s="540"/>
      <c r="N49" s="540"/>
      <c r="O49" s="540"/>
      <c r="P49" s="540"/>
      <c r="Q49" s="540"/>
      <c r="R49" s="540"/>
      <c r="S49" s="540"/>
      <c r="T49" s="540"/>
      <c r="U49" s="540"/>
      <c r="V49" s="540"/>
      <c r="W49" s="540"/>
      <c r="X49" s="540"/>
      <c r="Y49" s="540"/>
      <c r="Z49" s="540"/>
      <c r="AA49" s="540"/>
      <c r="AB49" s="540"/>
      <c r="AC49" s="540"/>
      <c r="AD49" s="540"/>
      <c r="AE49" s="540"/>
      <c r="AF49" s="540"/>
      <c r="AG49" s="540"/>
      <c r="AH49" s="540"/>
      <c r="AI49" s="540"/>
      <c r="AJ49" s="540"/>
      <c r="AK49" s="540"/>
      <c r="AL49" s="540"/>
      <c r="AM49" s="540"/>
      <c r="AN49" s="540"/>
      <c r="AO49" s="540"/>
      <c r="AP49" s="540"/>
      <c r="AQ49" s="540"/>
      <c r="AR49" s="540"/>
      <c r="AS49" s="540"/>
      <c r="AT49" s="540"/>
      <c r="AU49" s="540"/>
      <c r="AV49" s="540"/>
      <c r="AW49" s="540"/>
      <c r="AX49" s="540"/>
      <c r="AY49" s="540"/>
      <c r="AZ49" s="540"/>
      <c r="BA49" s="540"/>
      <c r="BB49" s="540"/>
      <c r="BC49" s="540"/>
      <c r="BD49" s="540"/>
      <c r="BE49" s="540"/>
      <c r="BF49" s="540"/>
      <c r="BG49" s="540"/>
      <c r="BH49" s="540"/>
      <c r="BI49" s="540"/>
      <c r="BJ49" s="540"/>
      <c r="BK49" s="540"/>
      <c r="BL49" s="540"/>
      <c r="BM49" s="540"/>
      <c r="BN49" s="540"/>
      <c r="BO49" s="552"/>
      <c r="BP49" s="534"/>
    </row>
    <row r="50" spans="1:68" ht="7.5" customHeight="1" x14ac:dyDescent="0.2">
      <c r="A50" s="534"/>
      <c r="B50" s="534"/>
      <c r="C50" s="539"/>
      <c r="D50" s="1723" t="s">
        <v>331</v>
      </c>
      <c r="E50" s="1723"/>
      <c r="F50" s="1723"/>
      <c r="G50" s="1723"/>
      <c r="H50" s="1723"/>
      <c r="I50" s="1751" t="s">
        <v>851</v>
      </c>
      <c r="J50" s="1751"/>
      <c r="K50" s="1751"/>
      <c r="L50" s="1751"/>
      <c r="M50" s="1751"/>
      <c r="N50" s="1751"/>
      <c r="O50" s="1751"/>
      <c r="P50" s="1751"/>
      <c r="Q50" s="1751"/>
      <c r="R50" s="1751"/>
      <c r="S50" s="1751"/>
      <c r="T50" s="1751"/>
      <c r="U50" s="1751"/>
      <c r="V50" s="1751"/>
      <c r="W50" s="1751"/>
      <c r="X50" s="1751"/>
      <c r="Y50" s="1751"/>
      <c r="Z50" s="1751"/>
      <c r="AA50" s="1751"/>
      <c r="AB50" s="1751"/>
      <c r="AC50" s="1751"/>
      <c r="AD50" s="1751"/>
      <c r="AE50" s="1751"/>
      <c r="AF50" s="1751"/>
      <c r="AG50" s="1751"/>
      <c r="AH50" s="1751"/>
      <c r="AI50" s="1751"/>
      <c r="AJ50" s="1751"/>
      <c r="AK50" s="1751"/>
      <c r="AL50" s="1751"/>
      <c r="AM50" s="1751"/>
      <c r="AN50" s="1751"/>
      <c r="AO50" s="1751"/>
      <c r="AP50" s="1751"/>
      <c r="AQ50" s="1751"/>
      <c r="AR50" s="1751"/>
      <c r="AS50" s="1751"/>
      <c r="AT50" s="1751"/>
      <c r="AU50" s="1751"/>
      <c r="AV50" s="1751"/>
      <c r="AW50" s="1751"/>
      <c r="AX50" s="1751"/>
      <c r="AY50" s="1751"/>
      <c r="AZ50" s="1751"/>
      <c r="BA50" s="1751"/>
      <c r="BB50" s="1751"/>
      <c r="BC50" s="1751"/>
      <c r="BD50" s="1751"/>
      <c r="BE50" s="1751"/>
      <c r="BF50" s="1751"/>
      <c r="BG50" s="1751"/>
      <c r="BH50" s="1751"/>
      <c r="BI50" s="1751"/>
      <c r="BJ50" s="1751"/>
      <c r="BK50" s="1721" t="s">
        <v>692</v>
      </c>
      <c r="BL50" s="1721"/>
      <c r="BM50" s="1721"/>
      <c r="BN50" s="1721"/>
      <c r="BO50" s="552"/>
      <c r="BP50" s="534"/>
    </row>
    <row r="51" spans="1:68" ht="7.5" customHeight="1" x14ac:dyDescent="0.2">
      <c r="A51" s="534"/>
      <c r="B51" s="534"/>
      <c r="C51" s="539"/>
      <c r="D51" s="1723"/>
      <c r="E51" s="1723"/>
      <c r="F51" s="1723"/>
      <c r="G51" s="1723"/>
      <c r="H51" s="1723"/>
      <c r="I51" s="1752"/>
      <c r="J51" s="1752"/>
      <c r="K51" s="1752"/>
      <c r="L51" s="1752"/>
      <c r="M51" s="1752"/>
      <c r="N51" s="1752"/>
      <c r="O51" s="1752"/>
      <c r="P51" s="1752"/>
      <c r="Q51" s="1752"/>
      <c r="R51" s="1752"/>
      <c r="S51" s="1752"/>
      <c r="T51" s="1752"/>
      <c r="U51" s="1752"/>
      <c r="V51" s="1752"/>
      <c r="W51" s="1752"/>
      <c r="X51" s="1752"/>
      <c r="Y51" s="1752"/>
      <c r="Z51" s="1752"/>
      <c r="AA51" s="1752"/>
      <c r="AB51" s="1752"/>
      <c r="AC51" s="1752"/>
      <c r="AD51" s="1752"/>
      <c r="AE51" s="1752"/>
      <c r="AF51" s="1752"/>
      <c r="AG51" s="1752"/>
      <c r="AH51" s="1752"/>
      <c r="AI51" s="1752"/>
      <c r="AJ51" s="1752"/>
      <c r="AK51" s="1752"/>
      <c r="AL51" s="1752"/>
      <c r="AM51" s="1752"/>
      <c r="AN51" s="1752"/>
      <c r="AO51" s="1752"/>
      <c r="AP51" s="1752"/>
      <c r="AQ51" s="1752"/>
      <c r="AR51" s="1752"/>
      <c r="AS51" s="1752"/>
      <c r="AT51" s="1752"/>
      <c r="AU51" s="1752"/>
      <c r="AV51" s="1752"/>
      <c r="AW51" s="1752"/>
      <c r="AX51" s="1752"/>
      <c r="AY51" s="1752"/>
      <c r="AZ51" s="1752"/>
      <c r="BA51" s="1752"/>
      <c r="BB51" s="1752"/>
      <c r="BC51" s="1752"/>
      <c r="BD51" s="1752"/>
      <c r="BE51" s="1752"/>
      <c r="BF51" s="1752"/>
      <c r="BG51" s="1752"/>
      <c r="BH51" s="1752"/>
      <c r="BI51" s="1752"/>
      <c r="BJ51" s="1752"/>
      <c r="BK51" s="1721"/>
      <c r="BL51" s="1721"/>
      <c r="BM51" s="1721"/>
      <c r="BN51" s="1721"/>
      <c r="BO51" s="552"/>
      <c r="BP51" s="534"/>
    </row>
    <row r="52" spans="1:68" ht="3.75" customHeight="1" x14ac:dyDescent="0.2">
      <c r="A52" s="534"/>
      <c r="B52" s="534"/>
      <c r="C52" s="539"/>
      <c r="D52" s="540"/>
      <c r="E52" s="540"/>
      <c r="F52" s="540"/>
      <c r="G52" s="540"/>
      <c r="H52" s="540"/>
      <c r="I52" s="540"/>
      <c r="J52" s="540"/>
      <c r="K52" s="540"/>
      <c r="L52" s="540"/>
      <c r="M52" s="540"/>
      <c r="N52" s="540"/>
      <c r="O52" s="540"/>
      <c r="P52" s="540"/>
      <c r="Q52" s="540"/>
      <c r="R52" s="540"/>
      <c r="S52" s="540"/>
      <c r="T52" s="540"/>
      <c r="U52" s="540"/>
      <c r="V52" s="540"/>
      <c r="W52" s="540"/>
      <c r="X52" s="540"/>
      <c r="Y52" s="540"/>
      <c r="Z52" s="540"/>
      <c r="AA52" s="540"/>
      <c r="AB52" s="540"/>
      <c r="AC52" s="540"/>
      <c r="AD52" s="540"/>
      <c r="AE52" s="540"/>
      <c r="AF52" s="540"/>
      <c r="AG52" s="540"/>
      <c r="AH52" s="540"/>
      <c r="AI52" s="540"/>
      <c r="AJ52" s="540"/>
      <c r="AK52" s="540"/>
      <c r="AL52" s="540"/>
      <c r="AM52" s="540"/>
      <c r="AN52" s="540"/>
      <c r="AO52" s="540"/>
      <c r="AP52" s="540"/>
      <c r="AQ52" s="540"/>
      <c r="AR52" s="540"/>
      <c r="AS52" s="540"/>
      <c r="AT52" s="540"/>
      <c r="AU52" s="540"/>
      <c r="AV52" s="540"/>
      <c r="AW52" s="540"/>
      <c r="AX52" s="540"/>
      <c r="AY52" s="540"/>
      <c r="AZ52" s="540"/>
      <c r="BA52" s="540"/>
      <c r="BB52" s="540"/>
      <c r="BC52" s="540"/>
      <c r="BD52" s="540"/>
      <c r="BE52" s="540"/>
      <c r="BF52" s="540"/>
      <c r="BG52" s="540"/>
      <c r="BH52" s="540"/>
      <c r="BI52" s="540"/>
      <c r="BJ52" s="540"/>
      <c r="BK52" s="540"/>
      <c r="BL52" s="540"/>
      <c r="BM52" s="540"/>
      <c r="BN52" s="540"/>
      <c r="BO52" s="552"/>
      <c r="BP52" s="534"/>
    </row>
    <row r="53" spans="1:68" ht="7.5" customHeight="1" x14ac:dyDescent="0.2">
      <c r="A53" s="534"/>
      <c r="B53" s="534"/>
      <c r="C53" s="539"/>
      <c r="D53" s="1730" t="s">
        <v>693</v>
      </c>
      <c r="E53" s="1730"/>
      <c r="F53" s="1730"/>
      <c r="G53" s="1730"/>
      <c r="H53" s="1730"/>
      <c r="I53" s="1749" t="s">
        <v>855</v>
      </c>
      <c r="J53" s="1749"/>
      <c r="K53" s="1749"/>
      <c r="L53" s="1749"/>
      <c r="M53" s="1749"/>
      <c r="N53" s="1749"/>
      <c r="O53" s="1749"/>
      <c r="P53" s="1749"/>
      <c r="Q53" s="1749"/>
      <c r="R53" s="1749"/>
      <c r="S53" s="1749"/>
      <c r="T53" s="1731" t="s">
        <v>559</v>
      </c>
      <c r="U53" s="1731"/>
      <c r="V53" s="1751" t="s">
        <v>856</v>
      </c>
      <c r="W53" s="1751"/>
      <c r="X53" s="1751"/>
      <c r="Y53" s="1751"/>
      <c r="Z53" s="1751"/>
      <c r="AA53" s="1751"/>
      <c r="AB53" s="1751"/>
      <c r="AC53" s="1751"/>
      <c r="AD53" s="1751"/>
      <c r="AE53" s="1751"/>
      <c r="AF53" s="1751"/>
      <c r="AG53" s="1751"/>
      <c r="AH53" s="1751"/>
      <c r="AI53" s="1751"/>
      <c r="AJ53" s="1751"/>
      <c r="AK53" s="1751"/>
      <c r="AL53" s="1751"/>
      <c r="AM53" s="1751"/>
      <c r="AN53" s="1751"/>
      <c r="AO53" s="1751"/>
      <c r="AP53" s="1751"/>
      <c r="AQ53" s="1751"/>
      <c r="AR53" s="1751"/>
      <c r="AS53" s="1751"/>
      <c r="AT53" s="1751"/>
      <c r="AU53" s="1721" t="s">
        <v>694</v>
      </c>
      <c r="AV53" s="1721"/>
      <c r="AW53" s="1721"/>
      <c r="AX53" s="1749"/>
      <c r="AY53" s="1749"/>
      <c r="AZ53" s="1749"/>
      <c r="BA53" s="1749"/>
      <c r="BB53" s="1749"/>
      <c r="BC53" s="1749"/>
      <c r="BD53" s="1749"/>
      <c r="BE53" s="1749"/>
      <c r="BF53" s="1749"/>
      <c r="BG53" s="1749"/>
      <c r="BH53" s="1721" t="s">
        <v>695</v>
      </c>
      <c r="BI53" s="1721"/>
      <c r="BJ53" s="1721"/>
      <c r="BK53" s="1721"/>
      <c r="BL53" s="1721"/>
      <c r="BM53" s="1721"/>
      <c r="BN53" s="1721"/>
      <c r="BO53" s="552"/>
      <c r="BP53" s="534"/>
    </row>
    <row r="54" spans="1:68" ht="7.5" customHeight="1" x14ac:dyDescent="0.2">
      <c r="A54" s="534"/>
      <c r="B54" s="534"/>
      <c r="C54" s="539"/>
      <c r="D54" s="1730"/>
      <c r="E54" s="1730"/>
      <c r="F54" s="1730"/>
      <c r="G54" s="1730"/>
      <c r="H54" s="1730"/>
      <c r="I54" s="1750"/>
      <c r="J54" s="1750"/>
      <c r="K54" s="1750"/>
      <c r="L54" s="1750"/>
      <c r="M54" s="1750"/>
      <c r="N54" s="1750"/>
      <c r="O54" s="1750"/>
      <c r="P54" s="1750"/>
      <c r="Q54" s="1750"/>
      <c r="R54" s="1750"/>
      <c r="S54" s="1750"/>
      <c r="T54" s="1731"/>
      <c r="U54" s="1731"/>
      <c r="V54" s="1752"/>
      <c r="W54" s="1752"/>
      <c r="X54" s="1752"/>
      <c r="Y54" s="1752"/>
      <c r="Z54" s="1752"/>
      <c r="AA54" s="1752"/>
      <c r="AB54" s="1752"/>
      <c r="AC54" s="1752"/>
      <c r="AD54" s="1752"/>
      <c r="AE54" s="1752"/>
      <c r="AF54" s="1752"/>
      <c r="AG54" s="1752"/>
      <c r="AH54" s="1752"/>
      <c r="AI54" s="1752"/>
      <c r="AJ54" s="1752"/>
      <c r="AK54" s="1752"/>
      <c r="AL54" s="1752"/>
      <c r="AM54" s="1752"/>
      <c r="AN54" s="1752"/>
      <c r="AO54" s="1752"/>
      <c r="AP54" s="1752"/>
      <c r="AQ54" s="1752"/>
      <c r="AR54" s="1752"/>
      <c r="AS54" s="1752"/>
      <c r="AT54" s="1752"/>
      <c r="AU54" s="1721"/>
      <c r="AV54" s="1721"/>
      <c r="AW54" s="1721"/>
      <c r="AX54" s="1750"/>
      <c r="AY54" s="1750"/>
      <c r="AZ54" s="1750"/>
      <c r="BA54" s="1750"/>
      <c r="BB54" s="1750"/>
      <c r="BC54" s="1750"/>
      <c r="BD54" s="1750"/>
      <c r="BE54" s="1750"/>
      <c r="BF54" s="1750"/>
      <c r="BG54" s="1750"/>
      <c r="BH54" s="1721"/>
      <c r="BI54" s="1721"/>
      <c r="BJ54" s="1721"/>
      <c r="BK54" s="1721"/>
      <c r="BL54" s="1721"/>
      <c r="BM54" s="1721"/>
      <c r="BN54" s="1721"/>
      <c r="BO54" s="552"/>
      <c r="BP54" s="534"/>
    </row>
    <row r="55" spans="1:68" ht="3.75" customHeight="1" x14ac:dyDescent="0.2">
      <c r="A55" s="534"/>
      <c r="B55" s="534"/>
      <c r="C55" s="539"/>
      <c r="D55" s="540"/>
      <c r="E55" s="540"/>
      <c r="F55" s="540"/>
      <c r="G55" s="540"/>
      <c r="H55" s="540"/>
      <c r="I55" s="540"/>
      <c r="J55" s="540"/>
      <c r="K55" s="540"/>
      <c r="L55" s="540"/>
      <c r="M55" s="540"/>
      <c r="N55" s="540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0"/>
      <c r="AF55" s="540"/>
      <c r="AG55" s="540"/>
      <c r="AH55" s="540"/>
      <c r="AI55" s="540"/>
      <c r="AJ55" s="540"/>
      <c r="AK55" s="540"/>
      <c r="AL55" s="540"/>
      <c r="AM55" s="540"/>
      <c r="AN55" s="540"/>
      <c r="AO55" s="540"/>
      <c r="AP55" s="540"/>
      <c r="AQ55" s="540"/>
      <c r="AR55" s="540"/>
      <c r="AS55" s="540"/>
      <c r="AT55" s="540"/>
      <c r="AU55" s="540"/>
      <c r="AV55" s="540"/>
      <c r="AW55" s="540"/>
      <c r="AX55" s="540"/>
      <c r="AY55" s="540"/>
      <c r="AZ55" s="540"/>
      <c r="BA55" s="540"/>
      <c r="BB55" s="540"/>
      <c r="BC55" s="540"/>
      <c r="BD55" s="540"/>
      <c r="BE55" s="540"/>
      <c r="BF55" s="540"/>
      <c r="BG55" s="540"/>
      <c r="BH55" s="540"/>
      <c r="BI55" s="540"/>
      <c r="BJ55" s="540"/>
      <c r="BK55" s="540"/>
      <c r="BL55" s="540"/>
      <c r="BM55" s="540"/>
      <c r="BN55" s="540"/>
      <c r="BO55" s="552"/>
      <c r="BP55" s="534"/>
    </row>
    <row r="56" spans="1:68" ht="7.5" customHeight="1" x14ac:dyDescent="0.2">
      <c r="A56" s="534"/>
      <c r="B56" s="534"/>
      <c r="C56" s="539"/>
      <c r="D56" s="1723" t="s">
        <v>39</v>
      </c>
      <c r="E56" s="1723"/>
      <c r="F56" s="1723"/>
      <c r="G56" s="1723"/>
      <c r="H56" s="1723"/>
      <c r="I56" s="1723"/>
      <c r="J56" s="1751" t="s">
        <v>857</v>
      </c>
      <c r="K56" s="1751"/>
      <c r="L56" s="1751"/>
      <c r="M56" s="1751"/>
      <c r="N56" s="1751"/>
      <c r="O56" s="1751"/>
      <c r="P56" s="1751"/>
      <c r="Q56" s="1751"/>
      <c r="R56" s="1751"/>
      <c r="S56" s="1751"/>
      <c r="T56" s="1751"/>
      <c r="U56" s="1751"/>
      <c r="V56" s="1751"/>
      <c r="W56" s="1751"/>
      <c r="X56" s="1751"/>
      <c r="Y56" s="1751"/>
      <c r="Z56" s="1751"/>
      <c r="AA56" s="1751"/>
      <c r="AB56" s="1751"/>
      <c r="AC56" s="1751"/>
      <c r="AD56" s="1751"/>
      <c r="AE56" s="1751"/>
      <c r="AF56" s="1751"/>
      <c r="AG56" s="1751"/>
      <c r="AH56" s="1751"/>
      <c r="AI56" s="1751"/>
      <c r="AJ56" s="1751"/>
      <c r="AK56" s="1751"/>
      <c r="AL56" s="1751"/>
      <c r="AM56" s="1751"/>
      <c r="AN56" s="1751"/>
      <c r="AO56" s="1751"/>
      <c r="AP56" s="1751"/>
      <c r="AQ56" s="1751"/>
      <c r="AR56" s="1751"/>
      <c r="AS56" s="1751"/>
      <c r="AT56" s="1751"/>
      <c r="AU56" s="1751"/>
      <c r="AV56" s="1751"/>
      <c r="AW56" s="1751"/>
      <c r="AX56" s="1751"/>
      <c r="AY56" s="1751"/>
      <c r="AZ56" s="1751"/>
      <c r="BA56" s="1751"/>
      <c r="BB56" s="1751"/>
      <c r="BC56" s="1751"/>
      <c r="BD56" s="1751"/>
      <c r="BE56" s="1751"/>
      <c r="BF56" s="1751"/>
      <c r="BG56" s="1751"/>
      <c r="BH56" s="1751"/>
      <c r="BI56" s="1751"/>
      <c r="BJ56" s="1721" t="s">
        <v>685</v>
      </c>
      <c r="BK56" s="1721"/>
      <c r="BL56" s="1721"/>
      <c r="BM56" s="1721"/>
      <c r="BN56" s="1721"/>
      <c r="BO56" s="552"/>
      <c r="BP56" s="534"/>
    </row>
    <row r="57" spans="1:68" ht="7.5" customHeight="1" x14ac:dyDescent="0.2">
      <c r="A57" s="534"/>
      <c r="B57" s="534"/>
      <c r="C57" s="539"/>
      <c r="D57" s="1723"/>
      <c r="E57" s="1723"/>
      <c r="F57" s="1723"/>
      <c r="G57" s="1723"/>
      <c r="H57" s="1723"/>
      <c r="I57" s="1723"/>
      <c r="J57" s="1752"/>
      <c r="K57" s="1752"/>
      <c r="L57" s="1752"/>
      <c r="M57" s="1752"/>
      <c r="N57" s="1752"/>
      <c r="O57" s="1752"/>
      <c r="P57" s="1752"/>
      <c r="Q57" s="1752"/>
      <c r="R57" s="1752"/>
      <c r="S57" s="1752"/>
      <c r="T57" s="1752"/>
      <c r="U57" s="1752"/>
      <c r="V57" s="1752"/>
      <c r="W57" s="1752"/>
      <c r="X57" s="1752"/>
      <c r="Y57" s="1752"/>
      <c r="Z57" s="1752"/>
      <c r="AA57" s="1752"/>
      <c r="AB57" s="1752"/>
      <c r="AC57" s="1752"/>
      <c r="AD57" s="1752"/>
      <c r="AE57" s="1752"/>
      <c r="AF57" s="1752"/>
      <c r="AG57" s="1752"/>
      <c r="AH57" s="1752"/>
      <c r="AI57" s="1752"/>
      <c r="AJ57" s="1752"/>
      <c r="AK57" s="1752"/>
      <c r="AL57" s="1752"/>
      <c r="AM57" s="1752"/>
      <c r="AN57" s="1752"/>
      <c r="AO57" s="1752"/>
      <c r="AP57" s="1752"/>
      <c r="AQ57" s="1752"/>
      <c r="AR57" s="1752"/>
      <c r="AS57" s="1752"/>
      <c r="AT57" s="1752"/>
      <c r="AU57" s="1752"/>
      <c r="AV57" s="1752"/>
      <c r="AW57" s="1752"/>
      <c r="AX57" s="1752"/>
      <c r="AY57" s="1752"/>
      <c r="AZ57" s="1752"/>
      <c r="BA57" s="1752"/>
      <c r="BB57" s="1752"/>
      <c r="BC57" s="1752"/>
      <c r="BD57" s="1752"/>
      <c r="BE57" s="1752"/>
      <c r="BF57" s="1752"/>
      <c r="BG57" s="1752"/>
      <c r="BH57" s="1752"/>
      <c r="BI57" s="1752"/>
      <c r="BJ57" s="1721"/>
      <c r="BK57" s="1721"/>
      <c r="BL57" s="1721"/>
      <c r="BM57" s="1721"/>
      <c r="BN57" s="1721"/>
      <c r="BO57" s="552"/>
      <c r="BP57" s="534"/>
    </row>
    <row r="58" spans="1:68" ht="3.75" customHeight="1" x14ac:dyDescent="0.2">
      <c r="A58" s="534"/>
      <c r="B58" s="534"/>
      <c r="C58" s="539"/>
      <c r="D58" s="540"/>
      <c r="E58" s="540"/>
      <c r="F58" s="540"/>
      <c r="G58" s="540"/>
      <c r="H58" s="540"/>
      <c r="I58" s="540"/>
      <c r="J58" s="540"/>
      <c r="K58" s="540"/>
      <c r="L58" s="540"/>
      <c r="M58" s="540"/>
      <c r="N58" s="540"/>
      <c r="O58" s="540"/>
      <c r="P58" s="540"/>
      <c r="Q58" s="540"/>
      <c r="R58" s="540"/>
      <c r="S58" s="540"/>
      <c r="T58" s="540"/>
      <c r="U58" s="540"/>
      <c r="V58" s="540"/>
      <c r="W58" s="540"/>
      <c r="X58" s="540"/>
      <c r="Y58" s="540"/>
      <c r="Z58" s="540"/>
      <c r="AA58" s="540"/>
      <c r="AB58" s="540"/>
      <c r="AC58" s="540"/>
      <c r="AD58" s="540"/>
      <c r="AE58" s="540"/>
      <c r="AF58" s="540"/>
      <c r="AG58" s="540"/>
      <c r="AH58" s="540"/>
      <c r="AI58" s="540"/>
      <c r="AJ58" s="556"/>
      <c r="AK58" s="540"/>
      <c r="AL58" s="540"/>
      <c r="AM58" s="540"/>
      <c r="AN58" s="540"/>
      <c r="AO58" s="540"/>
      <c r="AP58" s="540"/>
      <c r="AQ58" s="540"/>
      <c r="AR58" s="540"/>
      <c r="AS58" s="540"/>
      <c r="AT58" s="540"/>
      <c r="AU58" s="540"/>
      <c r="AV58" s="540"/>
      <c r="AW58" s="540"/>
      <c r="AX58" s="540"/>
      <c r="AY58" s="540"/>
      <c r="AZ58" s="540"/>
      <c r="BA58" s="540"/>
      <c r="BB58" s="540"/>
      <c r="BC58" s="540"/>
      <c r="BD58" s="540"/>
      <c r="BE58" s="540"/>
      <c r="BF58" s="540"/>
      <c r="BG58" s="540"/>
      <c r="BH58" s="540"/>
      <c r="BI58" s="540"/>
      <c r="BJ58" s="540"/>
      <c r="BK58" s="540"/>
      <c r="BL58" s="540"/>
      <c r="BM58" s="540"/>
      <c r="BN58" s="540"/>
      <c r="BO58" s="552"/>
      <c r="BP58" s="534"/>
    </row>
    <row r="59" spans="1:68" ht="7.5" customHeight="1" x14ac:dyDescent="0.2">
      <c r="A59" s="534"/>
      <c r="B59" s="534"/>
      <c r="C59" s="539"/>
      <c r="D59" s="1753" t="s">
        <v>696</v>
      </c>
      <c r="E59" s="1753"/>
      <c r="F59" s="1753"/>
      <c r="G59" s="1753"/>
      <c r="H59" s="1753"/>
      <c r="I59" s="1753"/>
      <c r="J59" s="1753"/>
      <c r="K59" s="1751" t="s">
        <v>853</v>
      </c>
      <c r="L59" s="1751"/>
      <c r="M59" s="1751"/>
      <c r="N59" s="1751"/>
      <c r="O59" s="1751"/>
      <c r="P59" s="1751"/>
      <c r="Q59" s="1751"/>
      <c r="R59" s="1751"/>
      <c r="S59" s="1751"/>
      <c r="T59" s="1751"/>
      <c r="U59" s="1751"/>
      <c r="V59" s="1751"/>
      <c r="W59" s="1751"/>
      <c r="X59" s="1751"/>
      <c r="Y59" s="1751"/>
      <c r="Z59" s="1751"/>
      <c r="AA59" s="1751"/>
      <c r="AB59" s="1751"/>
      <c r="AC59" s="1751"/>
      <c r="AD59" s="1751"/>
      <c r="AE59" s="1751"/>
      <c r="AF59" s="1751"/>
      <c r="AG59" s="1751"/>
      <c r="AH59" s="1751"/>
      <c r="AI59" s="1751"/>
      <c r="AJ59" s="1751"/>
      <c r="AK59" s="1751"/>
      <c r="AL59" s="1751"/>
      <c r="AM59" s="1751"/>
      <c r="AN59" s="1751"/>
      <c r="AO59" s="1751"/>
      <c r="AP59" s="1751"/>
      <c r="AQ59" s="1751"/>
      <c r="AR59" s="1751"/>
      <c r="AS59" s="1751"/>
      <c r="AT59" s="1751"/>
      <c r="AU59" s="1751"/>
      <c r="AV59" s="1751"/>
      <c r="AW59" s="1751"/>
      <c r="AX59" s="1751"/>
      <c r="AY59" s="1751"/>
      <c r="AZ59" s="1751"/>
      <c r="BA59" s="1751"/>
      <c r="BB59" s="1751"/>
      <c r="BC59" s="1751"/>
      <c r="BD59" s="1751"/>
      <c r="BE59" s="1751"/>
      <c r="BF59" s="1751"/>
      <c r="BG59" s="1751"/>
      <c r="BH59" s="1751"/>
      <c r="BI59" s="1751"/>
      <c r="BJ59" s="1721" t="s">
        <v>697</v>
      </c>
      <c r="BK59" s="1721"/>
      <c r="BL59" s="1721"/>
      <c r="BM59" s="1721"/>
      <c r="BN59" s="1721"/>
      <c r="BO59" s="552"/>
      <c r="BP59" s="534"/>
    </row>
    <row r="60" spans="1:68" ht="7.5" customHeight="1" x14ac:dyDescent="0.2">
      <c r="A60" s="534"/>
      <c r="B60" s="534"/>
      <c r="C60" s="539"/>
      <c r="D60" s="1753"/>
      <c r="E60" s="1753"/>
      <c r="F60" s="1753"/>
      <c r="G60" s="1753"/>
      <c r="H60" s="1753"/>
      <c r="I60" s="1753"/>
      <c r="J60" s="1753"/>
      <c r="K60" s="1752"/>
      <c r="L60" s="1752"/>
      <c r="M60" s="1752"/>
      <c r="N60" s="1752"/>
      <c r="O60" s="1752"/>
      <c r="P60" s="1752"/>
      <c r="Q60" s="1752"/>
      <c r="R60" s="1752"/>
      <c r="S60" s="1752"/>
      <c r="T60" s="1752"/>
      <c r="U60" s="1752"/>
      <c r="V60" s="1752"/>
      <c r="W60" s="1752"/>
      <c r="X60" s="1752"/>
      <c r="Y60" s="1752"/>
      <c r="Z60" s="1752"/>
      <c r="AA60" s="1752"/>
      <c r="AB60" s="1752"/>
      <c r="AC60" s="1752"/>
      <c r="AD60" s="1752"/>
      <c r="AE60" s="1752"/>
      <c r="AF60" s="1752"/>
      <c r="AG60" s="1752"/>
      <c r="AH60" s="1752"/>
      <c r="AI60" s="1752"/>
      <c r="AJ60" s="1752"/>
      <c r="AK60" s="1752"/>
      <c r="AL60" s="1752"/>
      <c r="AM60" s="1752"/>
      <c r="AN60" s="1752"/>
      <c r="AO60" s="1752"/>
      <c r="AP60" s="1752"/>
      <c r="AQ60" s="1752"/>
      <c r="AR60" s="1752"/>
      <c r="AS60" s="1752"/>
      <c r="AT60" s="1752"/>
      <c r="AU60" s="1752"/>
      <c r="AV60" s="1752"/>
      <c r="AW60" s="1752"/>
      <c r="AX60" s="1752"/>
      <c r="AY60" s="1752"/>
      <c r="AZ60" s="1752"/>
      <c r="BA60" s="1752"/>
      <c r="BB60" s="1752"/>
      <c r="BC60" s="1752"/>
      <c r="BD60" s="1752"/>
      <c r="BE60" s="1752"/>
      <c r="BF60" s="1752"/>
      <c r="BG60" s="1752"/>
      <c r="BH60" s="1752"/>
      <c r="BI60" s="1752"/>
      <c r="BJ60" s="1721"/>
      <c r="BK60" s="1721"/>
      <c r="BL60" s="1721"/>
      <c r="BM60" s="1721"/>
      <c r="BN60" s="1721"/>
      <c r="BO60" s="552"/>
      <c r="BP60" s="534"/>
    </row>
    <row r="61" spans="1:68" ht="7.5" customHeight="1" x14ac:dyDescent="0.2">
      <c r="A61" s="534"/>
      <c r="B61" s="534"/>
      <c r="C61" s="546"/>
      <c r="D61" s="547"/>
      <c r="E61" s="547"/>
      <c r="F61" s="547"/>
      <c r="G61" s="547"/>
      <c r="H61" s="547"/>
      <c r="I61" s="547"/>
      <c r="J61" s="547"/>
      <c r="K61" s="547"/>
      <c r="L61" s="547"/>
      <c r="M61" s="547"/>
      <c r="N61" s="547"/>
      <c r="O61" s="547"/>
      <c r="P61" s="547"/>
      <c r="Q61" s="547"/>
      <c r="R61" s="547"/>
      <c r="S61" s="547"/>
      <c r="T61" s="547"/>
      <c r="U61" s="547"/>
      <c r="V61" s="547"/>
      <c r="W61" s="547"/>
      <c r="X61" s="547"/>
      <c r="Y61" s="547"/>
      <c r="Z61" s="547"/>
      <c r="AA61" s="547"/>
      <c r="AB61" s="547"/>
      <c r="AC61" s="547"/>
      <c r="AD61" s="547"/>
      <c r="AE61" s="547"/>
      <c r="AF61" s="547"/>
      <c r="AG61" s="547"/>
      <c r="AH61" s="547"/>
      <c r="AI61" s="547"/>
      <c r="AJ61" s="547"/>
      <c r="AK61" s="547"/>
      <c r="AL61" s="547"/>
      <c r="AM61" s="547"/>
      <c r="AN61" s="547"/>
      <c r="AO61" s="547"/>
      <c r="AP61" s="547"/>
      <c r="AQ61" s="547"/>
      <c r="AR61" s="547"/>
      <c r="AS61" s="547"/>
      <c r="AT61" s="547"/>
      <c r="AU61" s="547"/>
      <c r="AV61" s="547"/>
      <c r="AW61" s="547"/>
      <c r="AX61" s="547"/>
      <c r="AY61" s="547"/>
      <c r="AZ61" s="547"/>
      <c r="BA61" s="547"/>
      <c r="BB61" s="547"/>
      <c r="BC61" s="547"/>
      <c r="BD61" s="547"/>
      <c r="BE61" s="547"/>
      <c r="BF61" s="547"/>
      <c r="BG61" s="547"/>
      <c r="BH61" s="547"/>
      <c r="BI61" s="547"/>
      <c r="BJ61" s="547"/>
      <c r="BK61" s="547"/>
      <c r="BL61" s="547"/>
      <c r="BM61" s="547"/>
      <c r="BN61" s="547"/>
      <c r="BO61" s="554"/>
      <c r="BP61" s="534"/>
    </row>
    <row r="62" spans="1:68" ht="7.5" customHeight="1" x14ac:dyDescent="0.2">
      <c r="A62" s="534"/>
      <c r="B62" s="534"/>
      <c r="C62" s="534"/>
      <c r="D62" s="534"/>
      <c r="E62" s="534"/>
      <c r="F62" s="534"/>
      <c r="G62" s="534"/>
      <c r="H62" s="534"/>
      <c r="I62" s="534"/>
      <c r="J62" s="534"/>
      <c r="K62" s="534"/>
      <c r="L62" s="534"/>
      <c r="M62" s="534"/>
      <c r="N62" s="534"/>
      <c r="O62" s="534"/>
      <c r="P62" s="534"/>
      <c r="Q62" s="534"/>
      <c r="R62" s="534"/>
      <c r="S62" s="534"/>
      <c r="T62" s="534"/>
      <c r="U62" s="534"/>
      <c r="V62" s="534"/>
      <c r="W62" s="534"/>
      <c r="X62" s="534"/>
      <c r="Y62" s="534"/>
      <c r="Z62" s="534"/>
      <c r="AA62" s="534"/>
      <c r="AB62" s="534"/>
      <c r="AC62" s="534"/>
      <c r="AD62" s="534"/>
      <c r="AE62" s="534"/>
      <c r="AF62" s="534"/>
      <c r="AG62" s="534"/>
      <c r="AH62" s="534"/>
      <c r="AI62" s="534"/>
      <c r="AJ62" s="534"/>
      <c r="AK62" s="534"/>
      <c r="AL62" s="534"/>
      <c r="AM62" s="534"/>
      <c r="AN62" s="534"/>
      <c r="AO62" s="534"/>
      <c r="AP62" s="534"/>
      <c r="AQ62" s="534"/>
      <c r="AR62" s="534"/>
      <c r="AS62" s="534"/>
      <c r="AT62" s="534"/>
      <c r="AU62" s="534"/>
      <c r="AV62" s="534"/>
      <c r="AW62" s="534"/>
      <c r="AX62" s="534"/>
      <c r="AY62" s="534"/>
      <c r="AZ62" s="534"/>
      <c r="BA62" s="534"/>
      <c r="BB62" s="534"/>
      <c r="BC62" s="534"/>
      <c r="BD62" s="534"/>
      <c r="BE62" s="534"/>
      <c r="BF62" s="534"/>
      <c r="BG62" s="534"/>
      <c r="BH62" s="534"/>
      <c r="BI62" s="534"/>
      <c r="BJ62" s="534"/>
      <c r="BK62" s="534"/>
      <c r="BL62" s="534"/>
      <c r="BM62" s="534"/>
      <c r="BN62" s="534"/>
      <c r="BO62" s="534"/>
      <c r="BP62" s="534"/>
    </row>
    <row r="63" spans="1:68" ht="7.5" customHeight="1" x14ac:dyDescent="0.2">
      <c r="A63" s="534"/>
      <c r="B63" s="534"/>
      <c r="C63" s="1720" t="s">
        <v>698</v>
      </c>
      <c r="D63" s="1720"/>
      <c r="E63" s="1720"/>
      <c r="F63" s="1720"/>
      <c r="G63" s="1720"/>
      <c r="H63" s="1720"/>
      <c r="I63" s="1720"/>
      <c r="J63" s="1720"/>
      <c r="K63" s="1720"/>
      <c r="L63" s="1720"/>
      <c r="M63" s="1720"/>
      <c r="N63" s="1720"/>
      <c r="O63" s="1720"/>
      <c r="P63" s="1720"/>
      <c r="Q63" s="1720"/>
      <c r="R63" s="1720"/>
      <c r="S63" s="1720"/>
      <c r="T63" s="1720"/>
      <c r="U63" s="1720"/>
      <c r="V63" s="1720"/>
      <c r="W63" s="1720"/>
      <c r="X63" s="1720"/>
      <c r="Y63" s="1720"/>
      <c r="Z63" s="1720"/>
      <c r="AA63" s="1720"/>
      <c r="AB63" s="1720"/>
      <c r="AC63" s="1720"/>
      <c r="AD63" s="1720"/>
      <c r="AE63" s="1720"/>
      <c r="AF63" s="1720"/>
      <c r="AG63" s="1720"/>
      <c r="AH63" s="1720"/>
      <c r="AI63" s="1720"/>
      <c r="AJ63" s="1720"/>
      <c r="AK63" s="1720"/>
      <c r="AL63" s="1720"/>
      <c r="AM63" s="1720"/>
      <c r="AN63" s="1720"/>
      <c r="AO63" s="1720"/>
      <c r="AP63" s="1720"/>
      <c r="AQ63" s="1720"/>
      <c r="AR63" s="1720"/>
      <c r="AS63" s="1720"/>
      <c r="AT63" s="1720"/>
      <c r="AU63" s="1720"/>
      <c r="AV63" s="1720"/>
      <c r="AW63" s="1720"/>
      <c r="AX63" s="1720"/>
      <c r="AY63" s="1720"/>
      <c r="AZ63" s="1720"/>
      <c r="BA63" s="1720"/>
      <c r="BB63" s="1720"/>
      <c r="BC63" s="1720"/>
      <c r="BD63" s="1720"/>
      <c r="BE63" s="1720"/>
      <c r="BF63" s="1720"/>
      <c r="BG63" s="1720"/>
      <c r="BH63" s="1720"/>
      <c r="BI63" s="1720"/>
      <c r="BJ63" s="1720"/>
      <c r="BK63" s="1720"/>
      <c r="BL63" s="1720"/>
      <c r="BM63" s="1720"/>
      <c r="BN63" s="1720"/>
      <c r="BO63" s="1720"/>
      <c r="BP63" s="534"/>
    </row>
    <row r="64" spans="1:68" ht="7.5" customHeight="1" x14ac:dyDescent="0.2">
      <c r="A64" s="534"/>
      <c r="B64" s="534"/>
      <c r="C64" s="1720"/>
      <c r="D64" s="1720"/>
      <c r="E64" s="1720"/>
      <c r="F64" s="1720"/>
      <c r="G64" s="1720"/>
      <c r="H64" s="1720"/>
      <c r="I64" s="1720"/>
      <c r="J64" s="1720"/>
      <c r="K64" s="1720"/>
      <c r="L64" s="1720"/>
      <c r="M64" s="1720"/>
      <c r="N64" s="1720"/>
      <c r="O64" s="1720"/>
      <c r="P64" s="1720"/>
      <c r="Q64" s="1720"/>
      <c r="R64" s="1720"/>
      <c r="S64" s="1720"/>
      <c r="T64" s="1720"/>
      <c r="U64" s="1720"/>
      <c r="V64" s="1720"/>
      <c r="W64" s="1720"/>
      <c r="X64" s="1720"/>
      <c r="Y64" s="1720"/>
      <c r="Z64" s="1720"/>
      <c r="AA64" s="1720"/>
      <c r="AB64" s="1720"/>
      <c r="AC64" s="1720"/>
      <c r="AD64" s="1720"/>
      <c r="AE64" s="1720"/>
      <c r="AF64" s="1720"/>
      <c r="AG64" s="1720"/>
      <c r="AH64" s="1720"/>
      <c r="AI64" s="1720"/>
      <c r="AJ64" s="1720"/>
      <c r="AK64" s="1720"/>
      <c r="AL64" s="1720"/>
      <c r="AM64" s="1720"/>
      <c r="AN64" s="1720"/>
      <c r="AO64" s="1720"/>
      <c r="AP64" s="1720"/>
      <c r="AQ64" s="1720"/>
      <c r="AR64" s="1720"/>
      <c r="AS64" s="1720"/>
      <c r="AT64" s="1720"/>
      <c r="AU64" s="1720"/>
      <c r="AV64" s="1720"/>
      <c r="AW64" s="1720"/>
      <c r="AX64" s="1720"/>
      <c r="AY64" s="1720"/>
      <c r="AZ64" s="1720"/>
      <c r="BA64" s="1720"/>
      <c r="BB64" s="1720"/>
      <c r="BC64" s="1720"/>
      <c r="BD64" s="1720"/>
      <c r="BE64" s="1720"/>
      <c r="BF64" s="1720"/>
      <c r="BG64" s="1720"/>
      <c r="BH64" s="1720"/>
      <c r="BI64" s="1720"/>
      <c r="BJ64" s="1720"/>
      <c r="BK64" s="1720"/>
      <c r="BL64" s="1720"/>
      <c r="BM64" s="1720"/>
      <c r="BN64" s="1720"/>
      <c r="BO64" s="1720"/>
      <c r="BP64" s="534"/>
    </row>
    <row r="65" spans="1:68" ht="7.5" customHeight="1" x14ac:dyDescent="0.2">
      <c r="A65" s="534"/>
      <c r="B65" s="534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1755" t="s">
        <v>699</v>
      </c>
      <c r="Q65" s="1755"/>
      <c r="R65" s="1755"/>
      <c r="S65" s="1755"/>
      <c r="T65" s="1755"/>
      <c r="U65" s="1755"/>
      <c r="V65" s="1755"/>
      <c r="W65" s="1755"/>
      <c r="X65" s="1755"/>
      <c r="Y65" s="1755"/>
      <c r="Z65" s="1755"/>
      <c r="AA65" s="1755"/>
      <c r="AB65" s="1755"/>
      <c r="AC65" s="1755"/>
      <c r="AD65" s="1755"/>
      <c r="AE65" s="1755"/>
      <c r="AF65" s="1755"/>
      <c r="AG65" s="1755"/>
      <c r="AH65" s="1755"/>
      <c r="AI65" s="1755"/>
      <c r="AJ65" s="1755"/>
      <c r="AK65" s="1755"/>
      <c r="AL65" s="1755"/>
      <c r="AM65" s="1755"/>
      <c r="AN65" s="1755"/>
      <c r="AO65" s="1755"/>
      <c r="AP65" s="1755"/>
      <c r="AQ65" s="1755"/>
      <c r="AR65" s="1755"/>
      <c r="AS65" s="1755"/>
      <c r="AT65" s="1755"/>
      <c r="AU65" s="1755"/>
      <c r="AV65" s="1755"/>
      <c r="AW65" s="1755"/>
      <c r="AX65" s="1755"/>
      <c r="AY65" s="1755"/>
      <c r="AZ65" s="1755"/>
      <c r="BA65" s="1755"/>
      <c r="BB65" s="1755"/>
      <c r="BC65" s="547"/>
      <c r="BD65" s="547"/>
      <c r="BE65" s="547"/>
      <c r="BF65" s="547"/>
      <c r="BG65" s="547"/>
      <c r="BH65" s="547"/>
      <c r="BI65" s="547"/>
      <c r="BJ65" s="547"/>
      <c r="BK65" s="547"/>
      <c r="BL65" s="547"/>
      <c r="BM65" s="547"/>
      <c r="BN65" s="547"/>
      <c r="BO65" s="547"/>
      <c r="BP65" s="540"/>
    </row>
    <row r="66" spans="1:68" ht="7.5" customHeight="1" x14ac:dyDescent="0.2">
      <c r="A66" s="534"/>
      <c r="B66" s="534"/>
      <c r="C66" s="537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1755"/>
      <c r="Q66" s="1755"/>
      <c r="R66" s="1755"/>
      <c r="S66" s="1755"/>
      <c r="T66" s="1755"/>
      <c r="U66" s="1755"/>
      <c r="V66" s="1755"/>
      <c r="W66" s="1755"/>
      <c r="X66" s="1755"/>
      <c r="Y66" s="1755"/>
      <c r="Z66" s="1755"/>
      <c r="AA66" s="1755"/>
      <c r="AB66" s="1755"/>
      <c r="AC66" s="1755"/>
      <c r="AD66" s="1755"/>
      <c r="AE66" s="1755"/>
      <c r="AF66" s="1755"/>
      <c r="AG66" s="1755"/>
      <c r="AH66" s="1755"/>
      <c r="AI66" s="1755"/>
      <c r="AJ66" s="1755"/>
      <c r="AK66" s="1755"/>
      <c r="AL66" s="1755"/>
      <c r="AM66" s="1755"/>
      <c r="AN66" s="1755"/>
      <c r="AO66" s="1755"/>
      <c r="AP66" s="1755"/>
      <c r="AQ66" s="1755"/>
      <c r="AR66" s="1755"/>
      <c r="AS66" s="1755"/>
      <c r="AT66" s="1755"/>
      <c r="AU66" s="1755"/>
      <c r="AV66" s="1755"/>
      <c r="AW66" s="1755"/>
      <c r="AX66" s="1755"/>
      <c r="AY66" s="1755"/>
      <c r="AZ66" s="1755"/>
      <c r="BA66" s="1755"/>
      <c r="BB66" s="1755"/>
      <c r="BC66" s="540"/>
      <c r="BD66" s="540"/>
      <c r="BE66" s="540"/>
      <c r="BF66" s="540"/>
      <c r="BG66" s="540"/>
      <c r="BH66" s="540"/>
      <c r="BI66" s="540"/>
      <c r="BJ66" s="540"/>
      <c r="BK66" s="540"/>
      <c r="BL66" s="540"/>
      <c r="BM66" s="540"/>
      <c r="BN66" s="540"/>
      <c r="BO66" s="552"/>
      <c r="BP66" s="534"/>
    </row>
    <row r="67" spans="1:68" ht="3.75" customHeight="1" x14ac:dyDescent="0.2">
      <c r="A67" s="534"/>
      <c r="B67" s="534"/>
      <c r="C67" s="539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0"/>
      <c r="AL67" s="540"/>
      <c r="AM67" s="540"/>
      <c r="AN67" s="540"/>
      <c r="AO67" s="540"/>
      <c r="AP67" s="540"/>
      <c r="AQ67" s="540"/>
      <c r="AR67" s="540"/>
      <c r="AS67" s="540"/>
      <c r="AT67" s="540"/>
      <c r="AU67" s="540"/>
      <c r="AV67" s="540"/>
      <c r="AW67" s="540"/>
      <c r="AX67" s="540"/>
      <c r="AY67" s="540"/>
      <c r="AZ67" s="540"/>
      <c r="BA67" s="540"/>
      <c r="BB67" s="540"/>
      <c r="BC67" s="540"/>
      <c r="BD67" s="540"/>
      <c r="BE67" s="540"/>
      <c r="BF67" s="540"/>
      <c r="BG67" s="540"/>
      <c r="BH67" s="540"/>
      <c r="BI67" s="540"/>
      <c r="BJ67" s="540"/>
      <c r="BK67" s="540"/>
      <c r="BL67" s="540"/>
      <c r="BM67" s="540"/>
      <c r="BN67" s="540"/>
      <c r="BO67" s="552"/>
      <c r="BP67" s="534"/>
    </row>
    <row r="68" spans="1:68" ht="7.5" customHeight="1" x14ac:dyDescent="0.2">
      <c r="A68" s="534"/>
      <c r="B68" s="534"/>
      <c r="C68" s="539"/>
      <c r="D68" s="1723" t="s">
        <v>700</v>
      </c>
      <c r="E68" s="1723"/>
      <c r="F68" s="1723"/>
      <c r="G68" s="1723"/>
      <c r="H68" s="1723"/>
      <c r="I68" s="1723"/>
      <c r="J68" s="1723"/>
      <c r="K68" s="1723"/>
      <c r="L68" s="1723"/>
      <c r="M68" s="1723"/>
      <c r="N68" s="1723"/>
      <c r="O68" s="1723"/>
      <c r="P68" s="540"/>
      <c r="Q68" s="540"/>
      <c r="R68" s="540"/>
      <c r="S68" s="540"/>
      <c r="T68" s="540"/>
      <c r="U68" s="540"/>
      <c r="V68" s="540"/>
      <c r="W68" s="540"/>
      <c r="X68" s="540"/>
      <c r="Y68" s="540"/>
      <c r="Z68" s="540"/>
      <c r="AA68" s="540"/>
      <c r="AB68" s="542"/>
      <c r="AC68" s="542"/>
      <c r="AD68" s="542"/>
      <c r="AE68" s="542"/>
      <c r="AF68" s="1756" t="s">
        <v>854</v>
      </c>
      <c r="AG68" s="1749"/>
      <c r="AH68" s="1749"/>
      <c r="AI68" s="1749"/>
      <c r="AJ68" s="1749"/>
      <c r="AK68" s="1749"/>
      <c r="AL68" s="1749"/>
      <c r="AM68" s="1749"/>
      <c r="AN68" s="1749"/>
      <c r="AO68" s="1749"/>
      <c r="AP68" s="1749"/>
      <c r="AQ68" s="1749"/>
      <c r="AR68" s="1757"/>
      <c r="AS68" s="540"/>
      <c r="AT68" s="540"/>
      <c r="AU68" s="540"/>
      <c r="AV68" s="540"/>
      <c r="AW68" s="540"/>
      <c r="AX68" s="540"/>
      <c r="AY68" s="540"/>
      <c r="AZ68" s="540"/>
      <c r="BA68" s="540"/>
      <c r="BB68" s="540"/>
      <c r="BC68" s="540"/>
      <c r="BD68" s="540"/>
      <c r="BE68" s="540"/>
      <c r="BF68" s="540"/>
      <c r="BG68" s="1721" t="s">
        <v>701</v>
      </c>
      <c r="BH68" s="1721"/>
      <c r="BI68" s="1721"/>
      <c r="BJ68" s="1721"/>
      <c r="BK68" s="1721"/>
      <c r="BL68" s="1721"/>
      <c r="BM68" s="1721"/>
      <c r="BN68" s="1721"/>
      <c r="BO68" s="552"/>
      <c r="BP68" s="534"/>
    </row>
    <row r="69" spans="1:68" ht="7.5" customHeight="1" x14ac:dyDescent="0.2">
      <c r="A69" s="534"/>
      <c r="B69" s="534"/>
      <c r="C69" s="539"/>
      <c r="D69" s="1723"/>
      <c r="E69" s="1723"/>
      <c r="F69" s="1723"/>
      <c r="G69" s="1723"/>
      <c r="H69" s="1723"/>
      <c r="I69" s="1723"/>
      <c r="J69" s="1723"/>
      <c r="K69" s="1723"/>
      <c r="L69" s="1723"/>
      <c r="M69" s="1723"/>
      <c r="N69" s="1723"/>
      <c r="O69" s="1723"/>
      <c r="P69" s="558"/>
      <c r="Q69" s="558"/>
      <c r="R69" s="558"/>
      <c r="S69" s="558"/>
      <c r="T69" s="558"/>
      <c r="U69" s="558"/>
      <c r="V69" s="558"/>
      <c r="W69" s="558"/>
      <c r="X69" s="558"/>
      <c r="Y69" s="558"/>
      <c r="Z69" s="558"/>
      <c r="AA69" s="558"/>
      <c r="AB69" s="559"/>
      <c r="AC69" s="559"/>
      <c r="AD69" s="559"/>
      <c r="AE69" s="542"/>
      <c r="AF69" s="1737"/>
      <c r="AG69" s="1738"/>
      <c r="AH69" s="1738"/>
      <c r="AI69" s="1738"/>
      <c r="AJ69" s="1738"/>
      <c r="AK69" s="1738"/>
      <c r="AL69" s="1738"/>
      <c r="AM69" s="1738"/>
      <c r="AN69" s="1738"/>
      <c r="AO69" s="1738"/>
      <c r="AP69" s="1738"/>
      <c r="AQ69" s="1738"/>
      <c r="AR69" s="1739"/>
      <c r="AS69" s="540"/>
      <c r="AT69" s="558"/>
      <c r="AU69" s="558"/>
      <c r="AV69" s="558"/>
      <c r="AW69" s="558"/>
      <c r="AX69" s="558"/>
      <c r="AY69" s="558"/>
      <c r="AZ69" s="558"/>
      <c r="BA69" s="558"/>
      <c r="BB69" s="558"/>
      <c r="BC69" s="558"/>
      <c r="BD69" s="558"/>
      <c r="BE69" s="558"/>
      <c r="BF69" s="558"/>
      <c r="BG69" s="1721"/>
      <c r="BH69" s="1721"/>
      <c r="BI69" s="1721"/>
      <c r="BJ69" s="1721"/>
      <c r="BK69" s="1721"/>
      <c r="BL69" s="1721"/>
      <c r="BM69" s="1721"/>
      <c r="BN69" s="1721"/>
      <c r="BO69" s="552"/>
      <c r="BP69" s="534"/>
    </row>
    <row r="70" spans="1:68" ht="3.75" customHeight="1" x14ac:dyDescent="0.2">
      <c r="A70" s="534"/>
      <c r="B70" s="534"/>
      <c r="C70" s="539"/>
      <c r="D70" s="540"/>
      <c r="E70" s="540"/>
      <c r="F70" s="540"/>
      <c r="G70" s="540"/>
      <c r="H70" s="540"/>
      <c r="I70" s="540"/>
      <c r="J70" s="540"/>
      <c r="K70" s="540"/>
      <c r="L70" s="540"/>
      <c r="M70" s="540"/>
      <c r="N70" s="540"/>
      <c r="O70" s="540"/>
      <c r="P70" s="540"/>
      <c r="Q70" s="540"/>
      <c r="R70" s="540"/>
      <c r="S70" s="540"/>
      <c r="T70" s="540"/>
      <c r="U70" s="540"/>
      <c r="V70" s="540"/>
      <c r="W70" s="540"/>
      <c r="X70" s="540"/>
      <c r="Y70" s="540"/>
      <c r="Z70" s="540"/>
      <c r="AA70" s="540"/>
      <c r="AB70" s="540"/>
      <c r="AC70" s="540"/>
      <c r="AD70" s="540"/>
      <c r="AE70" s="540"/>
      <c r="AF70" s="540"/>
      <c r="AG70" s="540"/>
      <c r="AH70" s="540"/>
      <c r="AI70" s="540"/>
      <c r="AJ70" s="540"/>
      <c r="AK70" s="540"/>
      <c r="AL70" s="540"/>
      <c r="AM70" s="540"/>
      <c r="AN70" s="540"/>
      <c r="AO70" s="540"/>
      <c r="AP70" s="540"/>
      <c r="AQ70" s="540"/>
      <c r="AR70" s="540"/>
      <c r="AS70" s="540"/>
      <c r="AT70" s="540"/>
      <c r="AU70" s="540"/>
      <c r="AV70" s="540"/>
      <c r="AW70" s="540"/>
      <c r="AX70" s="540"/>
      <c r="AY70" s="540"/>
      <c r="AZ70" s="540"/>
      <c r="BA70" s="540"/>
      <c r="BB70" s="540"/>
      <c r="BC70" s="540"/>
      <c r="BD70" s="540"/>
      <c r="BE70" s="540"/>
      <c r="BF70" s="540"/>
      <c r="BG70" s="540"/>
      <c r="BH70" s="540"/>
      <c r="BI70" s="540"/>
      <c r="BJ70" s="540"/>
      <c r="BK70" s="540"/>
      <c r="BL70" s="540"/>
      <c r="BM70" s="540"/>
      <c r="BN70" s="540"/>
      <c r="BO70" s="552"/>
      <c r="BP70" s="534"/>
    </row>
    <row r="71" spans="1:68" ht="7.5" customHeight="1" x14ac:dyDescent="0.2">
      <c r="A71" s="534"/>
      <c r="B71" s="534"/>
      <c r="C71" s="539"/>
      <c r="D71" s="1723" t="s">
        <v>702</v>
      </c>
      <c r="E71" s="1723"/>
      <c r="F71" s="1723"/>
      <c r="G71" s="1723"/>
      <c r="H71" s="1723"/>
      <c r="I71" s="1723"/>
      <c r="J71" s="1723"/>
      <c r="K71" s="1723"/>
      <c r="L71" s="1723"/>
      <c r="M71" s="1723"/>
      <c r="N71" s="1723"/>
      <c r="O71" s="1723"/>
      <c r="P71" s="1723"/>
      <c r="Q71" s="1723"/>
      <c r="R71" s="1723"/>
      <c r="S71" s="1723"/>
      <c r="T71" s="1723"/>
      <c r="U71" s="1723"/>
      <c r="V71" s="540"/>
      <c r="W71" s="540"/>
      <c r="X71" s="540"/>
      <c r="Y71" s="540"/>
      <c r="Z71" s="540"/>
      <c r="AA71" s="540"/>
      <c r="AB71" s="542"/>
      <c r="AC71" s="542"/>
      <c r="AD71" s="542"/>
      <c r="AE71" s="542"/>
      <c r="AF71" s="1756"/>
      <c r="AG71" s="1749"/>
      <c r="AH71" s="1749"/>
      <c r="AI71" s="1749"/>
      <c r="AJ71" s="1749"/>
      <c r="AK71" s="1749"/>
      <c r="AL71" s="1749"/>
      <c r="AM71" s="1749"/>
      <c r="AN71" s="1749"/>
      <c r="AO71" s="1749"/>
      <c r="AP71" s="1749"/>
      <c r="AQ71" s="1749"/>
      <c r="AR71" s="1757"/>
      <c r="AS71" s="540"/>
      <c r="AT71" s="540"/>
      <c r="AU71" s="540"/>
      <c r="AV71" s="540"/>
      <c r="AW71" s="540"/>
      <c r="AX71" s="540"/>
      <c r="AY71" s="540"/>
      <c r="AZ71" s="540"/>
      <c r="BA71" s="540"/>
      <c r="BB71" s="540"/>
      <c r="BC71" s="540"/>
      <c r="BD71" s="540"/>
      <c r="BE71" s="1731" t="s">
        <v>703</v>
      </c>
      <c r="BF71" s="1731"/>
      <c r="BG71" s="1731"/>
      <c r="BH71" s="1731"/>
      <c r="BI71" s="1731"/>
      <c r="BJ71" s="1731"/>
      <c r="BK71" s="1731"/>
      <c r="BL71" s="1731"/>
      <c r="BM71" s="1731"/>
      <c r="BN71" s="1731"/>
      <c r="BO71" s="552"/>
      <c r="BP71" s="534"/>
    </row>
    <row r="72" spans="1:68" ht="7.5" customHeight="1" x14ac:dyDescent="0.2">
      <c r="A72" s="534"/>
      <c r="B72" s="534"/>
      <c r="C72" s="539"/>
      <c r="D72" s="1723"/>
      <c r="E72" s="1723"/>
      <c r="F72" s="1723"/>
      <c r="G72" s="1723"/>
      <c r="H72" s="1723"/>
      <c r="I72" s="1723"/>
      <c r="J72" s="1723"/>
      <c r="K72" s="1723"/>
      <c r="L72" s="1723"/>
      <c r="M72" s="1723"/>
      <c r="N72" s="1723"/>
      <c r="O72" s="1723"/>
      <c r="P72" s="1723"/>
      <c r="Q72" s="1723"/>
      <c r="R72" s="1723"/>
      <c r="S72" s="1723"/>
      <c r="T72" s="1723"/>
      <c r="U72" s="1723"/>
      <c r="V72" s="558"/>
      <c r="W72" s="558"/>
      <c r="X72" s="558"/>
      <c r="Y72" s="558"/>
      <c r="Z72" s="558"/>
      <c r="AA72" s="558"/>
      <c r="AB72" s="559"/>
      <c r="AC72" s="559"/>
      <c r="AD72" s="559"/>
      <c r="AE72" s="542"/>
      <c r="AF72" s="1737"/>
      <c r="AG72" s="1738"/>
      <c r="AH72" s="1738"/>
      <c r="AI72" s="1738"/>
      <c r="AJ72" s="1738"/>
      <c r="AK72" s="1738"/>
      <c r="AL72" s="1738"/>
      <c r="AM72" s="1738"/>
      <c r="AN72" s="1738"/>
      <c r="AO72" s="1738"/>
      <c r="AP72" s="1738"/>
      <c r="AQ72" s="1738"/>
      <c r="AR72" s="1739"/>
      <c r="AS72" s="540"/>
      <c r="AT72" s="558"/>
      <c r="AU72" s="558"/>
      <c r="AV72" s="558"/>
      <c r="AW72" s="558"/>
      <c r="AX72" s="558"/>
      <c r="AY72" s="558"/>
      <c r="AZ72" s="558"/>
      <c r="BA72" s="558"/>
      <c r="BB72" s="558"/>
      <c r="BC72" s="558"/>
      <c r="BD72" s="558"/>
      <c r="BE72" s="1731"/>
      <c r="BF72" s="1731"/>
      <c r="BG72" s="1731"/>
      <c r="BH72" s="1731"/>
      <c r="BI72" s="1731"/>
      <c r="BJ72" s="1731"/>
      <c r="BK72" s="1731"/>
      <c r="BL72" s="1731"/>
      <c r="BM72" s="1731"/>
      <c r="BN72" s="1731"/>
      <c r="BO72" s="552"/>
      <c r="BP72" s="534"/>
    </row>
    <row r="73" spans="1:68" ht="3.75" customHeight="1" x14ac:dyDescent="0.2">
      <c r="A73" s="534"/>
      <c r="B73" s="534"/>
      <c r="C73" s="539"/>
      <c r="D73" s="540"/>
      <c r="E73" s="540"/>
      <c r="F73" s="540"/>
      <c r="G73" s="540"/>
      <c r="H73" s="540"/>
      <c r="I73" s="540"/>
      <c r="J73" s="540"/>
      <c r="K73" s="540"/>
      <c r="L73" s="540"/>
      <c r="M73" s="540"/>
      <c r="N73" s="540"/>
      <c r="O73" s="540"/>
      <c r="P73" s="540"/>
      <c r="Q73" s="540"/>
      <c r="R73" s="540"/>
      <c r="S73" s="540"/>
      <c r="T73" s="540"/>
      <c r="U73" s="540"/>
      <c r="V73" s="540"/>
      <c r="W73" s="540"/>
      <c r="X73" s="540"/>
      <c r="Y73" s="540"/>
      <c r="Z73" s="540"/>
      <c r="AA73" s="540"/>
      <c r="AB73" s="540"/>
      <c r="AC73" s="540"/>
      <c r="AD73" s="540"/>
      <c r="AE73" s="540"/>
      <c r="AF73" s="540"/>
      <c r="AG73" s="540"/>
      <c r="AH73" s="540"/>
      <c r="AI73" s="540"/>
      <c r="AJ73" s="540"/>
      <c r="AK73" s="540"/>
      <c r="AL73" s="540"/>
      <c r="AM73" s="540"/>
      <c r="AN73" s="540"/>
      <c r="AO73" s="540"/>
      <c r="AP73" s="540"/>
      <c r="AQ73" s="540"/>
      <c r="AR73" s="540"/>
      <c r="AS73" s="540"/>
      <c r="AT73" s="540"/>
      <c r="AU73" s="540"/>
      <c r="AV73" s="540"/>
      <c r="AW73" s="540"/>
      <c r="AX73" s="540"/>
      <c r="AY73" s="540"/>
      <c r="AZ73" s="540"/>
      <c r="BA73" s="540"/>
      <c r="BB73" s="540"/>
      <c r="BC73" s="540"/>
      <c r="BD73" s="540"/>
      <c r="BE73" s="540"/>
      <c r="BF73" s="540"/>
      <c r="BG73" s="540"/>
      <c r="BH73" s="540"/>
      <c r="BI73" s="540"/>
      <c r="BJ73" s="540"/>
      <c r="BK73" s="540"/>
      <c r="BL73" s="540"/>
      <c r="BM73" s="540"/>
      <c r="BN73" s="540"/>
      <c r="BO73" s="552"/>
      <c r="BP73" s="534"/>
    </row>
    <row r="74" spans="1:68" ht="7.5" customHeight="1" x14ac:dyDescent="0.2">
      <c r="A74" s="534"/>
      <c r="B74" s="534"/>
      <c r="C74" s="539"/>
      <c r="D74" s="1723" t="s">
        <v>704</v>
      </c>
      <c r="E74" s="1723"/>
      <c r="F74" s="1723"/>
      <c r="G74" s="1723"/>
      <c r="H74" s="1723"/>
      <c r="I74" s="1723"/>
      <c r="J74" s="1723"/>
      <c r="K74" s="1723"/>
      <c r="L74" s="1723"/>
      <c r="M74" s="1723"/>
      <c r="N74" s="1723"/>
      <c r="O74" s="1723"/>
      <c r="P74" s="1723"/>
      <c r="Q74" s="1723"/>
      <c r="R74" s="1723"/>
      <c r="S74" s="557"/>
      <c r="T74" s="557"/>
      <c r="U74" s="557"/>
      <c r="V74" s="540"/>
      <c r="W74" s="540"/>
      <c r="X74" s="540"/>
      <c r="Y74" s="540"/>
      <c r="Z74" s="540"/>
      <c r="AA74" s="540"/>
      <c r="AB74" s="542"/>
      <c r="AC74" s="542"/>
      <c r="AD74" s="542"/>
      <c r="AE74" s="542"/>
      <c r="AF74" s="1756"/>
      <c r="AG74" s="1749"/>
      <c r="AH74" s="1749"/>
      <c r="AI74" s="1749"/>
      <c r="AJ74" s="1749"/>
      <c r="AK74" s="1749"/>
      <c r="AL74" s="1749"/>
      <c r="AM74" s="1749"/>
      <c r="AN74" s="1749"/>
      <c r="AO74" s="1749"/>
      <c r="AP74" s="1749"/>
      <c r="AQ74" s="1749"/>
      <c r="AR74" s="1757"/>
      <c r="AS74" s="540"/>
      <c r="AT74" s="540"/>
      <c r="AU74" s="540"/>
      <c r="AV74" s="540"/>
      <c r="AW74" s="540"/>
      <c r="AX74" s="540"/>
      <c r="AY74" s="540"/>
      <c r="AZ74" s="540"/>
      <c r="BA74" s="540"/>
      <c r="BB74" s="540"/>
      <c r="BC74" s="540"/>
      <c r="BD74" s="540"/>
      <c r="BE74" s="1721" t="s">
        <v>705</v>
      </c>
      <c r="BF74" s="1721"/>
      <c r="BG74" s="1721"/>
      <c r="BH74" s="1721"/>
      <c r="BI74" s="1721"/>
      <c r="BJ74" s="1721"/>
      <c r="BK74" s="1721"/>
      <c r="BL74" s="1721"/>
      <c r="BM74" s="1721"/>
      <c r="BN74" s="1721"/>
      <c r="BO74" s="552"/>
      <c r="BP74" s="534"/>
    </row>
    <row r="75" spans="1:68" ht="7.5" customHeight="1" x14ac:dyDescent="0.2">
      <c r="A75" s="534"/>
      <c r="B75" s="534"/>
      <c r="C75" s="539"/>
      <c r="D75" s="1723"/>
      <c r="E75" s="1723"/>
      <c r="F75" s="1723"/>
      <c r="G75" s="1723"/>
      <c r="H75" s="1723"/>
      <c r="I75" s="1723"/>
      <c r="J75" s="1723"/>
      <c r="K75" s="1723"/>
      <c r="L75" s="1723"/>
      <c r="M75" s="1723"/>
      <c r="N75" s="1723"/>
      <c r="O75" s="1723"/>
      <c r="P75" s="1723"/>
      <c r="Q75" s="1723"/>
      <c r="R75" s="1723"/>
      <c r="S75" s="560"/>
      <c r="T75" s="560"/>
      <c r="U75" s="560"/>
      <c r="V75" s="558"/>
      <c r="W75" s="558"/>
      <c r="X75" s="558"/>
      <c r="Y75" s="558"/>
      <c r="Z75" s="558"/>
      <c r="AA75" s="558"/>
      <c r="AB75" s="559"/>
      <c r="AC75" s="559"/>
      <c r="AD75" s="559"/>
      <c r="AE75" s="542"/>
      <c r="AF75" s="1737"/>
      <c r="AG75" s="1738"/>
      <c r="AH75" s="1738"/>
      <c r="AI75" s="1738"/>
      <c r="AJ75" s="1738"/>
      <c r="AK75" s="1738"/>
      <c r="AL75" s="1738"/>
      <c r="AM75" s="1738"/>
      <c r="AN75" s="1738"/>
      <c r="AO75" s="1738"/>
      <c r="AP75" s="1738"/>
      <c r="AQ75" s="1738"/>
      <c r="AR75" s="1739"/>
      <c r="AS75" s="540"/>
      <c r="AT75" s="558"/>
      <c r="AU75" s="558"/>
      <c r="AV75" s="558"/>
      <c r="AW75" s="558"/>
      <c r="AX75" s="558"/>
      <c r="AY75" s="558"/>
      <c r="AZ75" s="558"/>
      <c r="BA75" s="558"/>
      <c r="BB75" s="558"/>
      <c r="BC75" s="558"/>
      <c r="BD75" s="558"/>
      <c r="BE75" s="1721"/>
      <c r="BF75" s="1721"/>
      <c r="BG75" s="1721"/>
      <c r="BH75" s="1721"/>
      <c r="BI75" s="1721"/>
      <c r="BJ75" s="1721"/>
      <c r="BK75" s="1721"/>
      <c r="BL75" s="1721"/>
      <c r="BM75" s="1721"/>
      <c r="BN75" s="1721"/>
      <c r="BO75" s="552"/>
      <c r="BP75" s="534"/>
    </row>
    <row r="76" spans="1:68" ht="3.75" customHeight="1" x14ac:dyDescent="0.2">
      <c r="A76" s="534"/>
      <c r="B76" s="534"/>
      <c r="C76" s="539"/>
      <c r="D76" s="540"/>
      <c r="E76" s="540"/>
      <c r="F76" s="540"/>
      <c r="G76" s="540"/>
      <c r="H76" s="540"/>
      <c r="I76" s="540"/>
      <c r="J76" s="540"/>
      <c r="K76" s="540"/>
      <c r="L76" s="540"/>
      <c r="M76" s="540"/>
      <c r="N76" s="540"/>
      <c r="O76" s="540"/>
      <c r="P76" s="540"/>
      <c r="Q76" s="540"/>
      <c r="R76" s="540"/>
      <c r="S76" s="540"/>
      <c r="T76" s="540"/>
      <c r="U76" s="540"/>
      <c r="V76" s="540"/>
      <c r="W76" s="540"/>
      <c r="X76" s="540"/>
      <c r="Y76" s="540"/>
      <c r="Z76" s="540"/>
      <c r="AA76" s="540"/>
      <c r="AB76" s="540"/>
      <c r="AC76" s="540"/>
      <c r="AD76" s="540"/>
      <c r="AE76" s="540"/>
      <c r="AF76" s="540"/>
      <c r="AG76" s="540"/>
      <c r="AH76" s="540"/>
      <c r="AI76" s="540"/>
      <c r="AJ76" s="540"/>
      <c r="AK76" s="540"/>
      <c r="AL76" s="540"/>
      <c r="AM76" s="540"/>
      <c r="AN76" s="540"/>
      <c r="AO76" s="540"/>
      <c r="AP76" s="540"/>
      <c r="AQ76" s="540"/>
      <c r="AR76" s="540"/>
      <c r="AS76" s="540"/>
      <c r="AT76" s="540"/>
      <c r="AU76" s="540"/>
      <c r="AV76" s="540"/>
      <c r="AW76" s="540"/>
      <c r="AX76" s="540"/>
      <c r="AY76" s="540"/>
      <c r="AZ76" s="540"/>
      <c r="BA76" s="540"/>
      <c r="BB76" s="540"/>
      <c r="BC76" s="540"/>
      <c r="BD76" s="540"/>
      <c r="BE76" s="540"/>
      <c r="BF76" s="540"/>
      <c r="BG76" s="540"/>
      <c r="BH76" s="540"/>
      <c r="BI76" s="540"/>
      <c r="BJ76" s="540"/>
      <c r="BK76" s="540"/>
      <c r="BL76" s="540"/>
      <c r="BM76" s="540"/>
      <c r="BN76" s="540"/>
      <c r="BO76" s="552"/>
      <c r="BP76" s="534"/>
    </row>
    <row r="77" spans="1:68" ht="7.5" customHeight="1" x14ac:dyDescent="0.2">
      <c r="A77" s="534"/>
      <c r="B77" s="534"/>
      <c r="C77" s="539"/>
      <c r="D77" s="1723" t="s">
        <v>706</v>
      </c>
      <c r="E77" s="1723"/>
      <c r="F77" s="1723"/>
      <c r="G77" s="1723"/>
      <c r="H77" s="1723"/>
      <c r="I77" s="1723"/>
      <c r="J77" s="1723"/>
      <c r="K77" s="1723"/>
      <c r="L77" s="1723"/>
      <c r="M77" s="1723"/>
      <c r="N77" s="1723"/>
      <c r="O77" s="1723"/>
      <c r="P77" s="1723"/>
      <c r="Q77" s="1723"/>
      <c r="R77" s="1723"/>
      <c r="S77" s="1723"/>
      <c r="T77" s="1723"/>
      <c r="U77" s="1723"/>
      <c r="V77" s="1723"/>
      <c r="W77" s="1723"/>
      <c r="X77" s="1723"/>
      <c r="Y77" s="1723"/>
      <c r="Z77" s="1723"/>
      <c r="AA77" s="1723"/>
      <c r="AB77" s="1723"/>
      <c r="AC77" s="1723"/>
      <c r="AD77" s="1723"/>
      <c r="AE77" s="1727"/>
      <c r="AF77" s="1727"/>
      <c r="AG77" s="1727"/>
      <c r="AH77" s="1727"/>
      <c r="AI77" s="1727"/>
      <c r="AJ77" s="1727"/>
      <c r="AK77" s="1727"/>
      <c r="AL77" s="1727"/>
      <c r="AM77" s="1727"/>
      <c r="AN77" s="1727"/>
      <c r="AO77" s="1727"/>
      <c r="AP77" s="1727"/>
      <c r="AQ77" s="1727"/>
      <c r="AR77" s="1727"/>
      <c r="AS77" s="1727"/>
      <c r="AT77" s="1721" t="s">
        <v>707</v>
      </c>
      <c r="AU77" s="1721"/>
      <c r="AV77" s="1721"/>
      <c r="AW77" s="1721"/>
      <c r="AX77" s="1721"/>
      <c r="AY77" s="1721"/>
      <c r="AZ77" s="1721"/>
      <c r="BA77" s="1721"/>
      <c r="BB77" s="1721"/>
      <c r="BC77" s="1721"/>
      <c r="BD77" s="1721"/>
      <c r="BE77" s="1721"/>
      <c r="BF77" s="1721"/>
      <c r="BG77" s="1721"/>
      <c r="BH77" s="1721"/>
      <c r="BI77" s="1721"/>
      <c r="BJ77" s="1721"/>
      <c r="BK77" s="1721"/>
      <c r="BL77" s="1721"/>
      <c r="BM77" s="1721"/>
      <c r="BN77" s="1721"/>
      <c r="BO77" s="552"/>
      <c r="BP77" s="534"/>
    </row>
    <row r="78" spans="1:68" ht="7.5" customHeight="1" x14ac:dyDescent="0.2">
      <c r="A78" s="534"/>
      <c r="B78" s="534"/>
      <c r="C78" s="539"/>
      <c r="D78" s="1723"/>
      <c r="E78" s="1723"/>
      <c r="F78" s="1723"/>
      <c r="G78" s="1723"/>
      <c r="H78" s="1723"/>
      <c r="I78" s="1723"/>
      <c r="J78" s="1723"/>
      <c r="K78" s="1723"/>
      <c r="L78" s="1723"/>
      <c r="M78" s="1723"/>
      <c r="N78" s="1723"/>
      <c r="O78" s="1723"/>
      <c r="P78" s="1723"/>
      <c r="Q78" s="1723"/>
      <c r="R78" s="1723"/>
      <c r="S78" s="1723"/>
      <c r="T78" s="1723"/>
      <c r="U78" s="1723"/>
      <c r="V78" s="1723"/>
      <c r="W78" s="1723"/>
      <c r="X78" s="1723"/>
      <c r="Y78" s="1723"/>
      <c r="Z78" s="1723"/>
      <c r="AA78" s="1723"/>
      <c r="AB78" s="1723"/>
      <c r="AC78" s="1723"/>
      <c r="AD78" s="1723"/>
      <c r="AE78" s="1728"/>
      <c r="AF78" s="1728"/>
      <c r="AG78" s="1728"/>
      <c r="AH78" s="1728"/>
      <c r="AI78" s="1728"/>
      <c r="AJ78" s="1728"/>
      <c r="AK78" s="1728"/>
      <c r="AL78" s="1728"/>
      <c r="AM78" s="1728"/>
      <c r="AN78" s="1728"/>
      <c r="AO78" s="1728"/>
      <c r="AP78" s="1728"/>
      <c r="AQ78" s="1728"/>
      <c r="AR78" s="1728"/>
      <c r="AS78" s="1728"/>
      <c r="AT78" s="1721"/>
      <c r="AU78" s="1721"/>
      <c r="AV78" s="1721"/>
      <c r="AW78" s="1721"/>
      <c r="AX78" s="1721"/>
      <c r="AY78" s="1721"/>
      <c r="AZ78" s="1721"/>
      <c r="BA78" s="1721"/>
      <c r="BB78" s="1721"/>
      <c r="BC78" s="1721"/>
      <c r="BD78" s="1721"/>
      <c r="BE78" s="1721"/>
      <c r="BF78" s="1721"/>
      <c r="BG78" s="1721"/>
      <c r="BH78" s="1721"/>
      <c r="BI78" s="1721"/>
      <c r="BJ78" s="1721"/>
      <c r="BK78" s="1721"/>
      <c r="BL78" s="1721"/>
      <c r="BM78" s="1721"/>
      <c r="BN78" s="1721"/>
      <c r="BO78" s="552"/>
      <c r="BP78" s="534"/>
    </row>
    <row r="79" spans="1:68" ht="7.5" customHeight="1" x14ac:dyDescent="0.2">
      <c r="A79" s="534"/>
      <c r="B79" s="534"/>
      <c r="C79" s="546"/>
      <c r="D79" s="547"/>
      <c r="E79" s="547"/>
      <c r="F79" s="547"/>
      <c r="G79" s="547"/>
      <c r="H79" s="547"/>
      <c r="I79" s="547"/>
      <c r="J79" s="547"/>
      <c r="K79" s="547"/>
      <c r="L79" s="547"/>
      <c r="M79" s="547"/>
      <c r="N79" s="547"/>
      <c r="O79" s="547"/>
      <c r="P79" s="547"/>
      <c r="Q79" s="547"/>
      <c r="R79" s="547"/>
      <c r="S79" s="547"/>
      <c r="T79" s="547"/>
      <c r="U79" s="547"/>
      <c r="V79" s="547"/>
      <c r="W79" s="547"/>
      <c r="X79" s="547"/>
      <c r="Y79" s="547"/>
      <c r="Z79" s="547"/>
      <c r="AA79" s="547"/>
      <c r="AB79" s="547"/>
      <c r="AC79" s="547"/>
      <c r="AD79" s="547"/>
      <c r="AE79" s="547"/>
      <c r="AF79" s="547"/>
      <c r="AG79" s="547"/>
      <c r="AH79" s="547"/>
      <c r="AI79" s="547"/>
      <c r="AJ79" s="547"/>
      <c r="AK79" s="547"/>
      <c r="AL79" s="547"/>
      <c r="AM79" s="547"/>
      <c r="AN79" s="547"/>
      <c r="AO79" s="547"/>
      <c r="AP79" s="547"/>
      <c r="AQ79" s="547"/>
      <c r="AR79" s="547"/>
      <c r="AS79" s="547"/>
      <c r="AT79" s="547"/>
      <c r="AU79" s="547"/>
      <c r="AV79" s="547"/>
      <c r="AW79" s="547"/>
      <c r="AX79" s="547"/>
      <c r="AY79" s="547"/>
      <c r="AZ79" s="547"/>
      <c r="BA79" s="547"/>
      <c r="BB79" s="547"/>
      <c r="BC79" s="547"/>
      <c r="BD79" s="547"/>
      <c r="BE79" s="547"/>
      <c r="BF79" s="547"/>
      <c r="BG79" s="547"/>
      <c r="BH79" s="547"/>
      <c r="BI79" s="547"/>
      <c r="BJ79" s="547"/>
      <c r="BK79" s="547"/>
      <c r="BL79" s="547"/>
      <c r="BM79" s="547"/>
      <c r="BN79" s="547"/>
      <c r="BO79" s="554"/>
      <c r="BP79" s="534"/>
    </row>
    <row r="80" spans="1:68" ht="7.5" customHeight="1" x14ac:dyDescent="0.2">
      <c r="A80" s="534"/>
      <c r="B80" s="534"/>
      <c r="C80" s="534"/>
      <c r="D80" s="534"/>
      <c r="E80" s="534"/>
      <c r="F80" s="534"/>
      <c r="G80" s="534"/>
      <c r="H80" s="534"/>
      <c r="I80" s="534"/>
      <c r="J80" s="534"/>
      <c r="K80" s="534"/>
      <c r="L80" s="534"/>
      <c r="M80" s="534"/>
      <c r="N80" s="534"/>
      <c r="O80" s="534"/>
      <c r="P80" s="534"/>
      <c r="Q80" s="534"/>
      <c r="R80" s="534"/>
      <c r="S80" s="534"/>
      <c r="T80" s="534"/>
      <c r="U80" s="534"/>
      <c r="V80" s="534"/>
      <c r="W80" s="534"/>
      <c r="X80" s="534"/>
      <c r="Y80" s="534"/>
      <c r="Z80" s="534"/>
      <c r="AA80" s="534"/>
      <c r="AB80" s="534"/>
      <c r="AC80" s="534"/>
      <c r="AD80" s="534"/>
      <c r="AE80" s="534"/>
      <c r="AF80" s="534"/>
      <c r="AG80" s="534"/>
      <c r="AH80" s="534"/>
      <c r="AI80" s="534"/>
      <c r="AJ80" s="534"/>
      <c r="AK80" s="534"/>
      <c r="AL80" s="534"/>
      <c r="AM80" s="534"/>
      <c r="AN80" s="534"/>
      <c r="AO80" s="534"/>
      <c r="AP80" s="534"/>
      <c r="AQ80" s="534"/>
      <c r="AR80" s="534"/>
      <c r="AS80" s="534"/>
      <c r="AT80" s="534"/>
      <c r="AU80" s="534"/>
      <c r="AV80" s="534"/>
      <c r="AW80" s="534"/>
      <c r="AX80" s="534"/>
      <c r="AY80" s="534"/>
      <c r="AZ80" s="534"/>
      <c r="BA80" s="534"/>
      <c r="BB80" s="534"/>
      <c r="BC80" s="534"/>
      <c r="BD80" s="534"/>
      <c r="BE80" s="534"/>
      <c r="BF80" s="534"/>
      <c r="BG80" s="534"/>
      <c r="BH80" s="534"/>
      <c r="BI80" s="534"/>
      <c r="BJ80" s="534"/>
      <c r="BK80" s="534"/>
      <c r="BL80" s="534"/>
      <c r="BM80" s="534"/>
      <c r="BN80" s="534"/>
      <c r="BO80" s="534"/>
      <c r="BP80" s="534"/>
    </row>
    <row r="81" spans="1:68" ht="7.5" customHeight="1" x14ac:dyDescent="0.2">
      <c r="A81" s="534"/>
      <c r="B81" s="534"/>
      <c r="C81" s="1758" t="s">
        <v>728</v>
      </c>
      <c r="D81" s="1758"/>
      <c r="E81" s="1758"/>
      <c r="F81" s="1758"/>
      <c r="G81" s="1758"/>
      <c r="H81" s="1758"/>
      <c r="I81" s="1758"/>
      <c r="J81" s="1758"/>
      <c r="K81" s="1758"/>
      <c r="L81" s="1758"/>
      <c r="M81" s="1758"/>
      <c r="N81" s="1758"/>
      <c r="O81" s="1758"/>
      <c r="P81" s="1758"/>
      <c r="Q81" s="1758"/>
      <c r="R81" s="1758"/>
      <c r="S81" s="1758"/>
      <c r="T81" s="1758"/>
      <c r="U81" s="1758"/>
      <c r="V81" s="1758"/>
      <c r="W81" s="1758"/>
      <c r="X81" s="1758"/>
      <c r="Y81" s="1758"/>
      <c r="Z81" s="1758"/>
      <c r="AA81" s="1758"/>
      <c r="AB81" s="1758"/>
      <c r="AC81" s="1758"/>
      <c r="AD81" s="1758"/>
      <c r="AE81" s="1758"/>
      <c r="AF81" s="1758"/>
      <c r="AG81" s="1758"/>
      <c r="AH81" s="1758"/>
      <c r="AI81" s="1758"/>
      <c r="AJ81" s="1758"/>
      <c r="AK81" s="1758"/>
      <c r="AL81" s="1758"/>
      <c r="AM81" s="1758"/>
      <c r="AN81" s="1758"/>
      <c r="AO81" s="1758"/>
      <c r="AP81" s="1758"/>
      <c r="AQ81" s="1758"/>
      <c r="AR81" s="1758"/>
      <c r="AS81" s="1758"/>
      <c r="AT81" s="1758"/>
      <c r="AU81" s="1758"/>
      <c r="AV81" s="1758"/>
      <c r="AW81" s="1758"/>
      <c r="AX81" s="1758"/>
      <c r="AY81" s="1758"/>
      <c r="AZ81" s="1758"/>
      <c r="BA81" s="1758"/>
      <c r="BB81" s="1758"/>
      <c r="BC81" s="1758"/>
      <c r="BD81" s="1758"/>
      <c r="BE81" s="1758"/>
      <c r="BF81" s="1758"/>
      <c r="BG81" s="1758"/>
      <c r="BH81" s="1758"/>
      <c r="BI81" s="1758"/>
      <c r="BJ81" s="1758"/>
      <c r="BK81" s="1758"/>
      <c r="BL81" s="1758"/>
      <c r="BM81" s="1758"/>
      <c r="BN81" s="1758"/>
      <c r="BO81" s="1758"/>
      <c r="BP81" s="534"/>
    </row>
    <row r="82" spans="1:68" ht="7.5" customHeight="1" x14ac:dyDescent="0.2">
      <c r="A82" s="534"/>
      <c r="B82" s="534"/>
      <c r="C82" s="1758"/>
      <c r="D82" s="1758"/>
      <c r="E82" s="1758"/>
      <c r="F82" s="1758"/>
      <c r="G82" s="1758"/>
      <c r="H82" s="1758"/>
      <c r="I82" s="1758"/>
      <c r="J82" s="1758"/>
      <c r="K82" s="1758"/>
      <c r="L82" s="1758"/>
      <c r="M82" s="1758"/>
      <c r="N82" s="1758"/>
      <c r="O82" s="1758"/>
      <c r="P82" s="1758"/>
      <c r="Q82" s="1758"/>
      <c r="R82" s="1758"/>
      <c r="S82" s="1758"/>
      <c r="T82" s="1758"/>
      <c r="U82" s="1758"/>
      <c r="V82" s="1758"/>
      <c r="W82" s="1758"/>
      <c r="X82" s="1758"/>
      <c r="Y82" s="1758"/>
      <c r="Z82" s="1758"/>
      <c r="AA82" s="1758"/>
      <c r="AB82" s="1758"/>
      <c r="AC82" s="1758"/>
      <c r="AD82" s="1758"/>
      <c r="AE82" s="1758"/>
      <c r="AF82" s="1758"/>
      <c r="AG82" s="1758"/>
      <c r="AH82" s="1758"/>
      <c r="AI82" s="1758"/>
      <c r="AJ82" s="1758"/>
      <c r="AK82" s="1758"/>
      <c r="AL82" s="1758"/>
      <c r="AM82" s="1758"/>
      <c r="AN82" s="1758"/>
      <c r="AO82" s="1758"/>
      <c r="AP82" s="1758"/>
      <c r="AQ82" s="1758"/>
      <c r="AR82" s="1758"/>
      <c r="AS82" s="1758"/>
      <c r="AT82" s="1758"/>
      <c r="AU82" s="1758"/>
      <c r="AV82" s="1758"/>
      <c r="AW82" s="1758"/>
      <c r="AX82" s="1758"/>
      <c r="AY82" s="1758"/>
      <c r="AZ82" s="1758"/>
      <c r="BA82" s="1758"/>
      <c r="BB82" s="1758"/>
      <c r="BC82" s="1758"/>
      <c r="BD82" s="1758"/>
      <c r="BE82" s="1758"/>
      <c r="BF82" s="1758"/>
      <c r="BG82" s="1758"/>
      <c r="BH82" s="1758"/>
      <c r="BI82" s="1758"/>
      <c r="BJ82" s="1758"/>
      <c r="BK82" s="1758"/>
      <c r="BL82" s="1758"/>
      <c r="BM82" s="1758"/>
      <c r="BN82" s="1758"/>
      <c r="BO82" s="1758"/>
      <c r="BP82" s="534"/>
    </row>
    <row r="83" spans="1:68" ht="7.5" customHeight="1" x14ac:dyDescent="0.2">
      <c r="A83" s="534"/>
      <c r="B83" s="534"/>
      <c r="C83" s="1759" t="s">
        <v>708</v>
      </c>
      <c r="D83" s="1759"/>
      <c r="E83" s="1759"/>
      <c r="F83" s="1759"/>
      <c r="G83" s="1759"/>
      <c r="H83" s="1759"/>
      <c r="I83" s="1759"/>
      <c r="J83" s="1759"/>
      <c r="K83" s="1759"/>
      <c r="L83" s="1759"/>
      <c r="M83" s="1759"/>
      <c r="N83" s="1759"/>
      <c r="O83" s="1759"/>
      <c r="P83" s="1759"/>
      <c r="Q83" s="1759"/>
      <c r="R83" s="1759"/>
      <c r="S83" s="1759"/>
      <c r="T83" s="1759"/>
      <c r="U83" s="1759"/>
      <c r="V83" s="1759"/>
      <c r="W83" s="1759"/>
      <c r="X83" s="1759"/>
      <c r="Y83" s="1759"/>
      <c r="Z83" s="1759"/>
      <c r="AA83" s="1759"/>
      <c r="AB83" s="1759"/>
      <c r="AC83" s="1759"/>
      <c r="AD83" s="1759"/>
      <c r="AE83" s="1759"/>
      <c r="AF83" s="1759"/>
      <c r="AG83" s="1759"/>
      <c r="AH83" s="1759"/>
      <c r="AI83" s="1759"/>
      <c r="AJ83" s="1759"/>
      <c r="AK83" s="1759"/>
      <c r="AL83" s="1759"/>
      <c r="AM83" s="1759"/>
      <c r="AN83" s="1759"/>
      <c r="AO83" s="1759"/>
      <c r="AP83" s="1759"/>
      <c r="AQ83" s="1759"/>
      <c r="AR83" s="1759"/>
      <c r="AS83" s="1759"/>
      <c r="AT83" s="1759"/>
      <c r="AU83" s="1759"/>
      <c r="AV83" s="1759"/>
      <c r="AW83" s="1759"/>
      <c r="AX83" s="1759"/>
      <c r="AY83" s="1759"/>
      <c r="AZ83" s="1759"/>
      <c r="BA83" s="1759"/>
      <c r="BB83" s="1759"/>
      <c r="BC83" s="1759"/>
      <c r="BD83" s="1759"/>
      <c r="BE83" s="1759"/>
      <c r="BF83" s="1759"/>
      <c r="BG83" s="1759"/>
      <c r="BH83" s="1759"/>
      <c r="BI83" s="1759"/>
      <c r="BJ83" s="1759"/>
      <c r="BK83" s="1759"/>
      <c r="BL83" s="1759"/>
      <c r="BM83" s="1759"/>
      <c r="BN83" s="1759"/>
      <c r="BO83" s="1759"/>
      <c r="BP83" s="534"/>
    </row>
    <row r="84" spans="1:68" ht="7.5" customHeight="1" x14ac:dyDescent="0.2">
      <c r="A84" s="534"/>
      <c r="B84" s="534"/>
      <c r="C84" s="1759"/>
      <c r="D84" s="1759"/>
      <c r="E84" s="1759"/>
      <c r="F84" s="1759"/>
      <c r="G84" s="1759"/>
      <c r="H84" s="1759"/>
      <c r="I84" s="1759"/>
      <c r="J84" s="1759"/>
      <c r="K84" s="1759"/>
      <c r="L84" s="1759"/>
      <c r="M84" s="1759"/>
      <c r="N84" s="1759"/>
      <c r="O84" s="1759"/>
      <c r="P84" s="1759"/>
      <c r="Q84" s="1759"/>
      <c r="R84" s="1759"/>
      <c r="S84" s="1759"/>
      <c r="T84" s="1759"/>
      <c r="U84" s="1759"/>
      <c r="V84" s="1759"/>
      <c r="W84" s="1759"/>
      <c r="X84" s="1759"/>
      <c r="Y84" s="1759"/>
      <c r="Z84" s="1759"/>
      <c r="AA84" s="1759"/>
      <c r="AB84" s="1759"/>
      <c r="AC84" s="1759"/>
      <c r="AD84" s="1759"/>
      <c r="AE84" s="1759"/>
      <c r="AF84" s="1759"/>
      <c r="AG84" s="1759"/>
      <c r="AH84" s="1759"/>
      <c r="AI84" s="1759"/>
      <c r="AJ84" s="1759"/>
      <c r="AK84" s="1759"/>
      <c r="AL84" s="1759"/>
      <c r="AM84" s="1759"/>
      <c r="AN84" s="1759"/>
      <c r="AO84" s="1759"/>
      <c r="AP84" s="1759"/>
      <c r="AQ84" s="1759"/>
      <c r="AR84" s="1759"/>
      <c r="AS84" s="1759"/>
      <c r="AT84" s="1759"/>
      <c r="AU84" s="1759"/>
      <c r="AV84" s="1759"/>
      <c r="AW84" s="1759"/>
      <c r="AX84" s="1759"/>
      <c r="AY84" s="1759"/>
      <c r="AZ84" s="1759"/>
      <c r="BA84" s="1759"/>
      <c r="BB84" s="1759"/>
      <c r="BC84" s="1759"/>
      <c r="BD84" s="1759"/>
      <c r="BE84" s="1759"/>
      <c r="BF84" s="1759"/>
      <c r="BG84" s="1759"/>
      <c r="BH84" s="1759"/>
      <c r="BI84" s="1759"/>
      <c r="BJ84" s="1759"/>
      <c r="BK84" s="1759"/>
      <c r="BL84" s="1759"/>
      <c r="BM84" s="1759"/>
      <c r="BN84" s="1759"/>
      <c r="BO84" s="1759"/>
      <c r="BP84" s="534"/>
    </row>
    <row r="85" spans="1:68" ht="7.5" customHeight="1" x14ac:dyDescent="0.2">
      <c r="A85" s="534"/>
      <c r="B85" s="540"/>
      <c r="C85" s="561"/>
      <c r="D85" s="561"/>
      <c r="E85" s="561"/>
      <c r="F85" s="561"/>
      <c r="G85" s="561"/>
      <c r="H85" s="561"/>
      <c r="I85" s="561"/>
      <c r="J85" s="561"/>
      <c r="K85" s="561"/>
      <c r="L85" s="561"/>
      <c r="M85" s="561"/>
      <c r="N85" s="561"/>
      <c r="O85" s="561"/>
      <c r="P85" s="1722" t="s">
        <v>729</v>
      </c>
      <c r="Q85" s="1722"/>
      <c r="R85" s="1722"/>
      <c r="S85" s="1722"/>
      <c r="T85" s="1722"/>
      <c r="U85" s="1722"/>
      <c r="V85" s="1722"/>
      <c r="W85" s="1722"/>
      <c r="X85" s="1722"/>
      <c r="Y85" s="1722"/>
      <c r="Z85" s="1722"/>
      <c r="AA85" s="1722"/>
      <c r="AB85" s="1722"/>
      <c r="AC85" s="1722"/>
      <c r="AD85" s="1722"/>
      <c r="AE85" s="1722"/>
      <c r="AF85" s="1722"/>
      <c r="AG85" s="1722"/>
      <c r="AH85" s="1722"/>
      <c r="AI85" s="1722"/>
      <c r="AJ85" s="1722"/>
      <c r="AK85" s="1722"/>
      <c r="AL85" s="1722"/>
      <c r="AM85" s="1722"/>
      <c r="AN85" s="1722"/>
      <c r="AO85" s="1722"/>
      <c r="AP85" s="1722"/>
      <c r="AQ85" s="1722"/>
      <c r="AR85" s="1722"/>
      <c r="AS85" s="1722"/>
      <c r="AT85" s="1722"/>
      <c r="AU85" s="1722"/>
      <c r="AV85" s="1722"/>
      <c r="AW85" s="1722"/>
      <c r="AX85" s="1722"/>
      <c r="AY85" s="1722"/>
      <c r="AZ85" s="1722"/>
      <c r="BA85" s="1722"/>
      <c r="BB85" s="1722"/>
      <c r="BC85" s="561"/>
      <c r="BD85" s="561"/>
      <c r="BE85" s="561"/>
      <c r="BF85" s="561"/>
      <c r="BG85" s="561"/>
      <c r="BH85" s="561"/>
      <c r="BI85" s="561"/>
      <c r="BJ85" s="561"/>
      <c r="BK85" s="561"/>
      <c r="BL85" s="561"/>
      <c r="BM85" s="561"/>
      <c r="BN85" s="561"/>
      <c r="BO85" s="561"/>
      <c r="BP85" s="534"/>
    </row>
    <row r="86" spans="1:68" ht="7.5" customHeight="1" x14ac:dyDescent="0.2">
      <c r="A86" s="534"/>
      <c r="B86" s="534"/>
      <c r="C86" s="562"/>
      <c r="D86" s="563"/>
      <c r="E86" s="563"/>
      <c r="F86" s="563"/>
      <c r="G86" s="563"/>
      <c r="H86" s="563"/>
      <c r="I86" s="563"/>
      <c r="J86" s="563"/>
      <c r="K86" s="563"/>
      <c r="L86" s="563"/>
      <c r="M86" s="563"/>
      <c r="N86" s="563"/>
      <c r="O86" s="563"/>
      <c r="P86" s="1722"/>
      <c r="Q86" s="1722"/>
      <c r="R86" s="1722"/>
      <c r="S86" s="1722"/>
      <c r="T86" s="1722"/>
      <c r="U86" s="1722"/>
      <c r="V86" s="1722"/>
      <c r="W86" s="1722"/>
      <c r="X86" s="1722"/>
      <c r="Y86" s="1722"/>
      <c r="Z86" s="1722"/>
      <c r="AA86" s="1722"/>
      <c r="AB86" s="1722"/>
      <c r="AC86" s="1722"/>
      <c r="AD86" s="1722"/>
      <c r="AE86" s="1722"/>
      <c r="AF86" s="1722"/>
      <c r="AG86" s="1722"/>
      <c r="AH86" s="1722"/>
      <c r="AI86" s="1722"/>
      <c r="AJ86" s="1722"/>
      <c r="AK86" s="1722"/>
      <c r="AL86" s="1722"/>
      <c r="AM86" s="1722"/>
      <c r="AN86" s="1722"/>
      <c r="AO86" s="1722"/>
      <c r="AP86" s="1722"/>
      <c r="AQ86" s="1722"/>
      <c r="AR86" s="1722"/>
      <c r="AS86" s="1722"/>
      <c r="AT86" s="1722"/>
      <c r="AU86" s="1722"/>
      <c r="AV86" s="1722"/>
      <c r="AW86" s="1722"/>
      <c r="AX86" s="1722"/>
      <c r="AY86" s="1722"/>
      <c r="AZ86" s="1722"/>
      <c r="BA86" s="1722"/>
      <c r="BB86" s="1722"/>
      <c r="BC86" s="563"/>
      <c r="BD86" s="563"/>
      <c r="BE86" s="563"/>
      <c r="BF86" s="563"/>
      <c r="BG86" s="563"/>
      <c r="BH86" s="563"/>
      <c r="BI86" s="563"/>
      <c r="BJ86" s="563"/>
      <c r="BK86" s="563"/>
      <c r="BL86" s="563"/>
      <c r="BM86" s="563"/>
      <c r="BN86" s="563"/>
      <c r="BO86" s="564"/>
      <c r="BP86" s="534"/>
    </row>
    <row r="87" spans="1:68" ht="3.75" customHeight="1" x14ac:dyDescent="0.2">
      <c r="A87" s="534"/>
      <c r="B87" s="534"/>
      <c r="C87" s="539"/>
      <c r="D87" s="540"/>
      <c r="E87" s="540"/>
      <c r="F87" s="540"/>
      <c r="G87" s="540"/>
      <c r="H87" s="540"/>
      <c r="I87" s="540"/>
      <c r="J87" s="540"/>
      <c r="K87" s="540"/>
      <c r="L87" s="540"/>
      <c r="M87" s="540"/>
      <c r="N87" s="540"/>
      <c r="O87" s="540"/>
      <c r="P87" s="540"/>
      <c r="Q87" s="540"/>
      <c r="R87" s="540"/>
      <c r="S87" s="540"/>
      <c r="T87" s="540"/>
      <c r="U87" s="540"/>
      <c r="V87" s="540"/>
      <c r="W87" s="540"/>
      <c r="X87" s="540"/>
      <c r="Y87" s="540"/>
      <c r="Z87" s="540"/>
      <c r="AA87" s="540"/>
      <c r="AB87" s="540"/>
      <c r="AC87" s="540"/>
      <c r="AD87" s="540"/>
      <c r="AE87" s="540"/>
      <c r="AF87" s="540"/>
      <c r="AG87" s="540"/>
      <c r="AH87" s="540"/>
      <c r="AI87" s="540"/>
      <c r="AJ87" s="540"/>
      <c r="AK87" s="540"/>
      <c r="AL87" s="540"/>
      <c r="AM87" s="540"/>
      <c r="AN87" s="540"/>
      <c r="AO87" s="540"/>
      <c r="AP87" s="540"/>
      <c r="AQ87" s="540"/>
      <c r="AR87" s="540"/>
      <c r="AS87" s="540"/>
      <c r="AT87" s="540"/>
      <c r="AU87" s="540"/>
      <c r="AV87" s="540"/>
      <c r="AW87" s="540"/>
      <c r="AX87" s="540"/>
      <c r="AY87" s="540"/>
      <c r="AZ87" s="540"/>
      <c r="BA87" s="540"/>
      <c r="BB87" s="540"/>
      <c r="BC87" s="540"/>
      <c r="BD87" s="540"/>
      <c r="BE87" s="540"/>
      <c r="BF87" s="540"/>
      <c r="BG87" s="540"/>
      <c r="BH87" s="540"/>
      <c r="BI87" s="540"/>
      <c r="BJ87" s="540"/>
      <c r="BK87" s="540"/>
      <c r="BL87" s="540"/>
      <c r="BM87" s="540"/>
      <c r="BN87" s="540"/>
      <c r="BO87" s="552"/>
      <c r="BP87" s="534"/>
    </row>
    <row r="88" spans="1:68" ht="7.5" customHeight="1" x14ac:dyDescent="0.2">
      <c r="A88" s="534"/>
      <c r="B88" s="534"/>
      <c r="C88" s="539"/>
      <c r="D88" s="1723" t="s">
        <v>709</v>
      </c>
      <c r="E88" s="1723"/>
      <c r="F88" s="1723"/>
      <c r="G88" s="1723"/>
      <c r="H88" s="1723"/>
      <c r="I88" s="1723"/>
      <c r="J88" s="1723"/>
      <c r="K88" s="1723"/>
      <c r="L88" s="1723"/>
      <c r="M88" s="1723"/>
      <c r="N88" s="1723"/>
      <c r="O88" s="1723"/>
      <c r="P88" s="1723"/>
      <c r="Q88" s="1723"/>
      <c r="R88" s="1723"/>
      <c r="S88" s="1723"/>
      <c r="T88" s="1760"/>
      <c r="U88" s="1749"/>
      <c r="V88" s="1749"/>
      <c r="W88" s="1749"/>
      <c r="X88" s="1761"/>
      <c r="Y88" s="1763" t="s">
        <v>710</v>
      </c>
      <c r="Z88" s="1730"/>
      <c r="AA88" s="1730"/>
      <c r="AB88" s="1764"/>
      <c r="AC88" s="1765"/>
      <c r="AD88" s="1749"/>
      <c r="AE88" s="1749"/>
      <c r="AF88" s="1749"/>
      <c r="AG88" s="1761"/>
      <c r="AH88" s="1730" t="s">
        <v>511</v>
      </c>
      <c r="AI88" s="1730"/>
      <c r="AJ88" s="1730"/>
      <c r="AK88" s="1730"/>
      <c r="AL88" s="540"/>
      <c r="AM88" s="540"/>
      <c r="AN88" s="540"/>
      <c r="AO88" s="540"/>
      <c r="AP88" s="540"/>
      <c r="AQ88" s="1731" t="s">
        <v>711</v>
      </c>
      <c r="AR88" s="1731"/>
      <c r="AS88" s="1767"/>
      <c r="AT88" s="1765"/>
      <c r="AU88" s="1749"/>
      <c r="AV88" s="1749"/>
      <c r="AW88" s="1749"/>
      <c r="AX88" s="1761"/>
      <c r="AY88" s="1768" t="s">
        <v>712</v>
      </c>
      <c r="AZ88" s="1731"/>
      <c r="BA88" s="1767"/>
      <c r="BB88" s="1765"/>
      <c r="BC88" s="1749"/>
      <c r="BD88" s="1749"/>
      <c r="BE88" s="1761"/>
      <c r="BF88" s="1721" t="s">
        <v>713</v>
      </c>
      <c r="BG88" s="1721"/>
      <c r="BH88" s="1721"/>
      <c r="BI88" s="1721"/>
      <c r="BJ88" s="1721"/>
      <c r="BK88" s="1721"/>
      <c r="BL88" s="1721"/>
      <c r="BM88" s="1721"/>
      <c r="BN88" s="1721"/>
      <c r="BO88" s="552"/>
      <c r="BP88" s="534"/>
    </row>
    <row r="89" spans="1:68" ht="7.5" customHeight="1" x14ac:dyDescent="0.2">
      <c r="A89" s="534"/>
      <c r="B89" s="534"/>
      <c r="C89" s="539"/>
      <c r="D89" s="1723"/>
      <c r="E89" s="1723"/>
      <c r="F89" s="1723"/>
      <c r="G89" s="1723"/>
      <c r="H89" s="1723"/>
      <c r="I89" s="1723"/>
      <c r="J89" s="1723"/>
      <c r="K89" s="1723"/>
      <c r="L89" s="1723"/>
      <c r="M89" s="1723"/>
      <c r="N89" s="1723"/>
      <c r="O89" s="1723"/>
      <c r="P89" s="1723"/>
      <c r="Q89" s="1723"/>
      <c r="R89" s="1723"/>
      <c r="S89" s="1723"/>
      <c r="T89" s="1760"/>
      <c r="U89" s="1750"/>
      <c r="V89" s="1750"/>
      <c r="W89" s="1750"/>
      <c r="X89" s="1762"/>
      <c r="Y89" s="1763"/>
      <c r="Z89" s="1730"/>
      <c r="AA89" s="1730"/>
      <c r="AB89" s="1764"/>
      <c r="AC89" s="1766"/>
      <c r="AD89" s="1750"/>
      <c r="AE89" s="1750"/>
      <c r="AF89" s="1750"/>
      <c r="AG89" s="1762"/>
      <c r="AH89" s="1730"/>
      <c r="AI89" s="1730"/>
      <c r="AJ89" s="1730"/>
      <c r="AK89" s="1730"/>
      <c r="AL89" s="540"/>
      <c r="AM89" s="540"/>
      <c r="AN89" s="540"/>
      <c r="AO89" s="540"/>
      <c r="AP89" s="540"/>
      <c r="AQ89" s="1731"/>
      <c r="AR89" s="1731"/>
      <c r="AS89" s="1767"/>
      <c r="AT89" s="1766"/>
      <c r="AU89" s="1750"/>
      <c r="AV89" s="1750"/>
      <c r="AW89" s="1750"/>
      <c r="AX89" s="1762"/>
      <c r="AY89" s="1768"/>
      <c r="AZ89" s="1731"/>
      <c r="BA89" s="1767"/>
      <c r="BB89" s="1766"/>
      <c r="BC89" s="1750"/>
      <c r="BD89" s="1750"/>
      <c r="BE89" s="1762"/>
      <c r="BF89" s="1721"/>
      <c r="BG89" s="1721"/>
      <c r="BH89" s="1721"/>
      <c r="BI89" s="1721"/>
      <c r="BJ89" s="1721"/>
      <c r="BK89" s="1721"/>
      <c r="BL89" s="1721"/>
      <c r="BM89" s="1721"/>
      <c r="BN89" s="1721"/>
      <c r="BO89" s="552"/>
      <c r="BP89" s="534"/>
    </row>
    <row r="90" spans="1:68" ht="3.75" customHeight="1" x14ac:dyDescent="0.2">
      <c r="A90" s="534"/>
      <c r="B90" s="534"/>
      <c r="C90" s="539"/>
      <c r="D90" s="540"/>
      <c r="E90" s="540"/>
      <c r="F90" s="540"/>
      <c r="G90" s="540"/>
      <c r="H90" s="540"/>
      <c r="I90" s="540"/>
      <c r="J90" s="540"/>
      <c r="K90" s="540"/>
      <c r="L90" s="540"/>
      <c r="M90" s="540"/>
      <c r="N90" s="540"/>
      <c r="O90" s="540"/>
      <c r="P90" s="540"/>
      <c r="Q90" s="540"/>
      <c r="R90" s="540"/>
      <c r="S90" s="540"/>
      <c r="T90" s="540"/>
      <c r="U90" s="540"/>
      <c r="V90" s="540"/>
      <c r="W90" s="540"/>
      <c r="X90" s="540"/>
      <c r="Y90" s="540"/>
      <c r="Z90" s="540"/>
      <c r="AA90" s="540"/>
      <c r="AB90" s="540"/>
      <c r="AC90" s="540"/>
      <c r="AD90" s="540"/>
      <c r="AE90" s="540"/>
      <c r="AF90" s="540"/>
      <c r="AG90" s="540"/>
      <c r="AH90" s="540"/>
      <c r="AI90" s="540"/>
      <c r="AJ90" s="540"/>
      <c r="AK90" s="540"/>
      <c r="AL90" s="540"/>
      <c r="AM90" s="540"/>
      <c r="AN90" s="540"/>
      <c r="AO90" s="540"/>
      <c r="AP90" s="540"/>
      <c r="AQ90" s="540"/>
      <c r="AR90" s="540"/>
      <c r="AS90" s="540"/>
      <c r="AT90" s="540"/>
      <c r="AU90" s="540"/>
      <c r="AV90" s="540"/>
      <c r="AW90" s="540"/>
      <c r="AX90" s="540"/>
      <c r="AY90" s="540"/>
      <c r="AZ90" s="540"/>
      <c r="BA90" s="540"/>
      <c r="BB90" s="540"/>
      <c r="BC90" s="540"/>
      <c r="BD90" s="556"/>
      <c r="BE90" s="540"/>
      <c r="BF90" s="540"/>
      <c r="BG90" s="540"/>
      <c r="BH90" s="540"/>
      <c r="BI90" s="540"/>
      <c r="BJ90" s="540"/>
      <c r="BK90" s="540"/>
      <c r="BL90" s="540"/>
      <c r="BM90" s="540"/>
      <c r="BN90" s="540"/>
      <c r="BO90" s="552"/>
      <c r="BP90" s="534"/>
    </row>
    <row r="91" spans="1:68" ht="7.5" customHeight="1" x14ac:dyDescent="0.2">
      <c r="A91" s="534"/>
      <c r="B91" s="534"/>
      <c r="C91" s="539"/>
      <c r="D91" s="1723" t="s">
        <v>714</v>
      </c>
      <c r="E91" s="1723"/>
      <c r="F91" s="1760"/>
      <c r="G91" s="1765"/>
      <c r="H91" s="1749"/>
      <c r="I91" s="1749"/>
      <c r="J91" s="1749"/>
      <c r="K91" s="1749"/>
      <c r="L91" s="1749"/>
      <c r="M91" s="1749"/>
      <c r="N91" s="1749"/>
      <c r="O91" s="1749"/>
      <c r="P91" s="1749"/>
      <c r="Q91" s="1761"/>
      <c r="R91" s="1763" t="s">
        <v>715</v>
      </c>
      <c r="S91" s="1730"/>
      <c r="T91" s="1764"/>
      <c r="U91" s="1765"/>
      <c r="V91" s="1749"/>
      <c r="W91" s="1749"/>
      <c r="X91" s="1749"/>
      <c r="Y91" s="1749"/>
      <c r="Z91" s="1749"/>
      <c r="AA91" s="1749"/>
      <c r="AB91" s="1749"/>
      <c r="AC91" s="1749"/>
      <c r="AD91" s="1749"/>
      <c r="AE91" s="1761"/>
      <c r="AF91" s="540"/>
      <c r="AG91" s="540"/>
      <c r="AH91" s="540"/>
      <c r="AI91" s="540"/>
      <c r="AJ91" s="540"/>
      <c r="AK91" s="540"/>
      <c r="AL91" s="565"/>
      <c r="AM91" s="1765"/>
      <c r="AN91" s="1749"/>
      <c r="AO91" s="1749"/>
      <c r="AP91" s="1749"/>
      <c r="AQ91" s="1749"/>
      <c r="AR91" s="1749"/>
      <c r="AS91" s="1749"/>
      <c r="AT91" s="1749"/>
      <c r="AU91" s="1749"/>
      <c r="AV91" s="1749"/>
      <c r="AW91" s="1761"/>
      <c r="AX91" s="1768" t="s">
        <v>716</v>
      </c>
      <c r="AY91" s="1731"/>
      <c r="AZ91" s="1767"/>
      <c r="BA91" s="1765"/>
      <c r="BB91" s="1749"/>
      <c r="BC91" s="1749"/>
      <c r="BD91" s="1749"/>
      <c r="BE91" s="1749"/>
      <c r="BF91" s="1749"/>
      <c r="BG91" s="1749"/>
      <c r="BH91" s="1749"/>
      <c r="BI91" s="1749"/>
      <c r="BJ91" s="1749"/>
      <c r="BK91" s="1761"/>
      <c r="BL91" s="1721" t="s">
        <v>717</v>
      </c>
      <c r="BM91" s="1721"/>
      <c r="BN91" s="1721"/>
      <c r="BO91" s="552"/>
      <c r="BP91" s="534"/>
    </row>
    <row r="92" spans="1:68" ht="7.5" customHeight="1" x14ac:dyDescent="0.2">
      <c r="A92" s="534"/>
      <c r="B92" s="534"/>
      <c r="C92" s="539"/>
      <c r="D92" s="1723"/>
      <c r="E92" s="1723"/>
      <c r="F92" s="1760"/>
      <c r="G92" s="1766"/>
      <c r="H92" s="1750"/>
      <c r="I92" s="1750"/>
      <c r="J92" s="1750"/>
      <c r="K92" s="1750"/>
      <c r="L92" s="1750"/>
      <c r="M92" s="1750"/>
      <c r="N92" s="1750"/>
      <c r="O92" s="1750"/>
      <c r="P92" s="1750"/>
      <c r="Q92" s="1762"/>
      <c r="R92" s="1763"/>
      <c r="S92" s="1730"/>
      <c r="T92" s="1764"/>
      <c r="U92" s="1766"/>
      <c r="V92" s="1750"/>
      <c r="W92" s="1750"/>
      <c r="X92" s="1750"/>
      <c r="Y92" s="1750"/>
      <c r="Z92" s="1750"/>
      <c r="AA92" s="1750"/>
      <c r="AB92" s="1750"/>
      <c r="AC92" s="1750"/>
      <c r="AD92" s="1750"/>
      <c r="AE92" s="1762"/>
      <c r="AF92" s="540"/>
      <c r="AG92" s="540"/>
      <c r="AH92" s="540"/>
      <c r="AI92" s="540"/>
      <c r="AJ92" s="540"/>
      <c r="AK92" s="540"/>
      <c r="AL92" s="565"/>
      <c r="AM92" s="1766"/>
      <c r="AN92" s="1750"/>
      <c r="AO92" s="1750"/>
      <c r="AP92" s="1750"/>
      <c r="AQ92" s="1750"/>
      <c r="AR92" s="1750"/>
      <c r="AS92" s="1750"/>
      <c r="AT92" s="1750"/>
      <c r="AU92" s="1750"/>
      <c r="AV92" s="1750"/>
      <c r="AW92" s="1762"/>
      <c r="AX92" s="1768"/>
      <c r="AY92" s="1731"/>
      <c r="AZ92" s="1767"/>
      <c r="BA92" s="1766"/>
      <c r="BB92" s="1750"/>
      <c r="BC92" s="1750"/>
      <c r="BD92" s="1750"/>
      <c r="BE92" s="1750"/>
      <c r="BF92" s="1750"/>
      <c r="BG92" s="1750"/>
      <c r="BH92" s="1750"/>
      <c r="BI92" s="1750"/>
      <c r="BJ92" s="1750"/>
      <c r="BK92" s="1762"/>
      <c r="BL92" s="1721"/>
      <c r="BM92" s="1721"/>
      <c r="BN92" s="1721"/>
      <c r="BO92" s="552"/>
      <c r="BP92" s="534"/>
    </row>
    <row r="93" spans="1:68" ht="3.75" customHeight="1" x14ac:dyDescent="0.25">
      <c r="A93" s="534"/>
      <c r="B93" s="534"/>
      <c r="C93" s="539"/>
      <c r="D93" s="540"/>
      <c r="E93" s="540"/>
      <c r="F93" s="540"/>
      <c r="G93" s="540"/>
      <c r="H93" s="540"/>
      <c r="I93" s="540"/>
      <c r="J93" s="540"/>
      <c r="K93" s="540"/>
      <c r="L93" s="540"/>
      <c r="M93" s="540"/>
      <c r="N93" s="540"/>
      <c r="O93" s="540"/>
      <c r="P93" s="540"/>
      <c r="Q93" s="540"/>
      <c r="R93" s="540"/>
      <c r="S93" s="540"/>
      <c r="T93" s="540"/>
      <c r="U93" s="540"/>
      <c r="V93" s="540"/>
      <c r="W93" s="540"/>
      <c r="X93" s="540"/>
      <c r="Y93" s="540"/>
      <c r="Z93" s="540"/>
      <c r="AA93" s="540"/>
      <c r="AB93" s="540"/>
      <c r="AC93" s="540"/>
      <c r="AD93" s="540"/>
      <c r="AE93" s="540"/>
      <c r="AF93" s="540"/>
      <c r="AG93" s="540"/>
      <c r="AH93" s="540"/>
      <c r="AI93" s="540"/>
      <c r="AJ93" s="540"/>
      <c r="AK93" s="540"/>
      <c r="AL93" s="540"/>
      <c r="AM93" s="540"/>
      <c r="AN93" s="540"/>
      <c r="AO93" s="540"/>
      <c r="AP93" s="540"/>
      <c r="AQ93" s="540"/>
      <c r="AR93" s="540"/>
      <c r="AS93" s="540"/>
      <c r="AT93" s="540"/>
      <c r="AU93" s="540"/>
      <c r="AV93" s="540"/>
      <c r="AW93" s="540"/>
      <c r="AX93" s="540"/>
      <c r="AY93" s="540"/>
      <c r="AZ93" s="540"/>
      <c r="BA93" s="540"/>
      <c r="BB93" s="540"/>
      <c r="BC93" s="566"/>
      <c r="BD93" s="540"/>
      <c r="BE93" s="540"/>
      <c r="BF93" s="540"/>
      <c r="BG93" s="540"/>
      <c r="BH93" s="540"/>
      <c r="BI93" s="540"/>
      <c r="BJ93" s="540"/>
      <c r="BK93" s="540"/>
      <c r="BL93" s="540"/>
      <c r="BM93" s="540"/>
      <c r="BN93" s="540"/>
      <c r="BO93" s="552"/>
      <c r="BP93" s="534"/>
    </row>
    <row r="94" spans="1:68" ht="7.5" customHeight="1" x14ac:dyDescent="0.2">
      <c r="A94" s="534"/>
      <c r="B94" s="534"/>
      <c r="C94" s="539"/>
      <c r="D94" s="1723" t="s">
        <v>718</v>
      </c>
      <c r="E94" s="1723"/>
      <c r="F94" s="1723"/>
      <c r="G94" s="1723"/>
      <c r="H94" s="1723"/>
      <c r="I94" s="1723"/>
      <c r="J94" s="1723"/>
      <c r="K94" s="1723"/>
      <c r="L94" s="1723"/>
      <c r="M94" s="1723"/>
      <c r="N94" s="1723"/>
      <c r="O94" s="1723"/>
      <c r="P94" s="1723"/>
      <c r="Q94" s="1723"/>
      <c r="R94" s="1723"/>
      <c r="S94" s="1723"/>
      <c r="T94" s="1723"/>
      <c r="U94" s="1723"/>
      <c r="V94" s="1723"/>
      <c r="W94" s="1723"/>
      <c r="X94" s="1723"/>
      <c r="Y94" s="1723"/>
      <c r="Z94" s="1723"/>
      <c r="AA94" s="1723"/>
      <c r="AB94" s="1723"/>
      <c r="AC94" s="1723"/>
      <c r="AD94" s="1723"/>
      <c r="AE94" s="1723"/>
      <c r="AF94" s="1723"/>
      <c r="AG94" s="1723"/>
      <c r="AH94" s="1723"/>
      <c r="AI94" s="1723"/>
      <c r="AJ94" s="1723"/>
      <c r="AK94" s="540"/>
      <c r="AL94" s="540"/>
      <c r="AM94" s="540"/>
      <c r="AN94" s="540"/>
      <c r="AO94" s="1721" t="s">
        <v>719</v>
      </c>
      <c r="AP94" s="1721"/>
      <c r="AQ94" s="1721"/>
      <c r="AR94" s="1721"/>
      <c r="AS94" s="1721"/>
      <c r="AT94" s="1721"/>
      <c r="AU94" s="1721"/>
      <c r="AV94" s="1721"/>
      <c r="AW94" s="1721"/>
      <c r="AX94" s="1721"/>
      <c r="AY94" s="1721"/>
      <c r="AZ94" s="1721"/>
      <c r="BA94" s="1721"/>
      <c r="BB94" s="1721"/>
      <c r="BC94" s="1721"/>
      <c r="BD94" s="1721"/>
      <c r="BE94" s="1721"/>
      <c r="BF94" s="1721"/>
      <c r="BG94" s="1721"/>
      <c r="BH94" s="1721"/>
      <c r="BI94" s="1721"/>
      <c r="BJ94" s="1721"/>
      <c r="BK94" s="1721"/>
      <c r="BL94" s="1721"/>
      <c r="BM94" s="1721"/>
      <c r="BN94" s="1721"/>
      <c r="BO94" s="552"/>
      <c r="BP94" s="534"/>
    </row>
    <row r="95" spans="1:68" ht="7.5" customHeight="1" x14ac:dyDescent="0.2">
      <c r="A95" s="534"/>
      <c r="B95" s="534"/>
      <c r="C95" s="539"/>
      <c r="D95" s="1723"/>
      <c r="E95" s="1723"/>
      <c r="F95" s="1723"/>
      <c r="G95" s="1723"/>
      <c r="H95" s="1723"/>
      <c r="I95" s="1723"/>
      <c r="J95" s="1723"/>
      <c r="K95" s="1723"/>
      <c r="L95" s="1723"/>
      <c r="M95" s="1723"/>
      <c r="N95" s="1723"/>
      <c r="O95" s="1723"/>
      <c r="P95" s="1723"/>
      <c r="Q95" s="1723"/>
      <c r="R95" s="1723"/>
      <c r="S95" s="1723"/>
      <c r="T95" s="1723"/>
      <c r="U95" s="1723"/>
      <c r="V95" s="1723"/>
      <c r="W95" s="1723"/>
      <c r="X95" s="1723"/>
      <c r="Y95" s="1723"/>
      <c r="Z95" s="1723"/>
      <c r="AA95" s="1723"/>
      <c r="AB95" s="1723"/>
      <c r="AC95" s="1723"/>
      <c r="AD95" s="1723"/>
      <c r="AE95" s="1723"/>
      <c r="AF95" s="1723"/>
      <c r="AG95" s="1723"/>
      <c r="AH95" s="1723"/>
      <c r="AI95" s="1723"/>
      <c r="AJ95" s="1723"/>
      <c r="AK95" s="540"/>
      <c r="AL95" s="540"/>
      <c r="AM95" s="540"/>
      <c r="AN95" s="540"/>
      <c r="AO95" s="1721"/>
      <c r="AP95" s="1721"/>
      <c r="AQ95" s="1721"/>
      <c r="AR95" s="1721"/>
      <c r="AS95" s="1721"/>
      <c r="AT95" s="1721"/>
      <c r="AU95" s="1721"/>
      <c r="AV95" s="1721"/>
      <c r="AW95" s="1721"/>
      <c r="AX95" s="1721"/>
      <c r="AY95" s="1721"/>
      <c r="AZ95" s="1721"/>
      <c r="BA95" s="1721"/>
      <c r="BB95" s="1721"/>
      <c r="BC95" s="1721"/>
      <c r="BD95" s="1721"/>
      <c r="BE95" s="1721"/>
      <c r="BF95" s="1721"/>
      <c r="BG95" s="1721"/>
      <c r="BH95" s="1721"/>
      <c r="BI95" s="1721"/>
      <c r="BJ95" s="1721"/>
      <c r="BK95" s="1721"/>
      <c r="BL95" s="1721"/>
      <c r="BM95" s="1721"/>
      <c r="BN95" s="1721"/>
      <c r="BO95" s="552"/>
      <c r="BP95" s="534"/>
    </row>
    <row r="96" spans="1:68" ht="7.5" customHeight="1" x14ac:dyDescent="0.2">
      <c r="A96" s="534"/>
      <c r="B96" s="534"/>
      <c r="C96" s="539"/>
      <c r="D96" s="1723" t="s">
        <v>720</v>
      </c>
      <c r="E96" s="1723"/>
      <c r="F96" s="1723"/>
      <c r="G96" s="1723"/>
      <c r="H96" s="1723"/>
      <c r="I96" s="1723"/>
      <c r="J96" s="1723"/>
      <c r="K96" s="1723"/>
      <c r="L96" s="1723"/>
      <c r="M96" s="1723"/>
      <c r="N96" s="1723"/>
      <c r="O96" s="1723"/>
      <c r="P96" s="1723"/>
      <c r="Q96" s="1723"/>
      <c r="R96" s="1723"/>
      <c r="S96" s="1723"/>
      <c r="T96" s="1723"/>
      <c r="U96" s="1723"/>
      <c r="V96" s="1723"/>
      <c r="W96" s="1723"/>
      <c r="X96" s="1723"/>
      <c r="Y96" s="1723"/>
      <c r="Z96" s="1723"/>
      <c r="AA96" s="1723"/>
      <c r="AB96" s="1723"/>
      <c r="AC96" s="1723"/>
      <c r="AD96" s="1723"/>
      <c r="AE96" s="1723"/>
      <c r="AF96" s="1723"/>
      <c r="AG96" s="1723"/>
      <c r="AH96" s="1723"/>
      <c r="AI96" s="1723"/>
      <c r="AJ96" s="1723"/>
      <c r="AK96" s="540"/>
      <c r="AL96" s="540"/>
      <c r="AM96" s="540"/>
      <c r="AN96" s="540"/>
      <c r="AO96" s="1721" t="s">
        <v>721</v>
      </c>
      <c r="AP96" s="1721"/>
      <c r="AQ96" s="1721"/>
      <c r="AR96" s="1721"/>
      <c r="AS96" s="1721"/>
      <c r="AT96" s="1721"/>
      <c r="AU96" s="1721"/>
      <c r="AV96" s="1721"/>
      <c r="AW96" s="1721"/>
      <c r="AX96" s="1721"/>
      <c r="AY96" s="1721"/>
      <c r="AZ96" s="1721"/>
      <c r="BA96" s="1721"/>
      <c r="BB96" s="1721"/>
      <c r="BC96" s="1721"/>
      <c r="BD96" s="1721"/>
      <c r="BE96" s="1721"/>
      <c r="BF96" s="1721"/>
      <c r="BG96" s="1721"/>
      <c r="BH96" s="1721"/>
      <c r="BI96" s="1721"/>
      <c r="BJ96" s="1721"/>
      <c r="BK96" s="1721"/>
      <c r="BL96" s="1721"/>
      <c r="BM96" s="1721"/>
      <c r="BN96" s="1721"/>
      <c r="BO96" s="552"/>
      <c r="BP96" s="534"/>
    </row>
    <row r="97" spans="1:68" ht="7.5" customHeight="1" x14ac:dyDescent="0.2">
      <c r="A97" s="534"/>
      <c r="B97" s="534"/>
      <c r="C97" s="539"/>
      <c r="D97" s="1723"/>
      <c r="E97" s="1723"/>
      <c r="F97" s="1723"/>
      <c r="G97" s="1723"/>
      <c r="H97" s="1723"/>
      <c r="I97" s="1723"/>
      <c r="J97" s="1723"/>
      <c r="K97" s="1723"/>
      <c r="L97" s="1723"/>
      <c r="M97" s="1723"/>
      <c r="N97" s="1723"/>
      <c r="O97" s="1723"/>
      <c r="P97" s="1723"/>
      <c r="Q97" s="1723"/>
      <c r="R97" s="1723"/>
      <c r="S97" s="1723"/>
      <c r="T97" s="1723"/>
      <c r="U97" s="1723"/>
      <c r="V97" s="1723"/>
      <c r="W97" s="1723"/>
      <c r="X97" s="1723"/>
      <c r="Y97" s="1723"/>
      <c r="Z97" s="1723"/>
      <c r="AA97" s="1723"/>
      <c r="AB97" s="1723"/>
      <c r="AC97" s="1723"/>
      <c r="AD97" s="1723"/>
      <c r="AE97" s="1723"/>
      <c r="AF97" s="1723"/>
      <c r="AG97" s="1723"/>
      <c r="AH97" s="1723"/>
      <c r="AI97" s="1723"/>
      <c r="AJ97" s="1723"/>
      <c r="AK97" s="540"/>
      <c r="AL97" s="540"/>
      <c r="AM97" s="540"/>
      <c r="AN97" s="540"/>
      <c r="AO97" s="1721"/>
      <c r="AP97" s="1721"/>
      <c r="AQ97" s="1721"/>
      <c r="AR97" s="1721"/>
      <c r="AS97" s="1721"/>
      <c r="AT97" s="1721"/>
      <c r="AU97" s="1721"/>
      <c r="AV97" s="1721"/>
      <c r="AW97" s="1721"/>
      <c r="AX97" s="1721"/>
      <c r="AY97" s="1721"/>
      <c r="AZ97" s="1721"/>
      <c r="BA97" s="1721"/>
      <c r="BB97" s="1721"/>
      <c r="BC97" s="1721"/>
      <c r="BD97" s="1721"/>
      <c r="BE97" s="1721"/>
      <c r="BF97" s="1721"/>
      <c r="BG97" s="1721"/>
      <c r="BH97" s="1721"/>
      <c r="BI97" s="1721"/>
      <c r="BJ97" s="1721"/>
      <c r="BK97" s="1721"/>
      <c r="BL97" s="1721"/>
      <c r="BM97" s="1721"/>
      <c r="BN97" s="1721"/>
      <c r="BO97" s="552"/>
      <c r="BP97" s="534"/>
    </row>
    <row r="98" spans="1:68" ht="7.5" customHeight="1" x14ac:dyDescent="0.2">
      <c r="A98" s="534"/>
      <c r="B98" s="534"/>
      <c r="C98" s="546"/>
      <c r="D98" s="547"/>
      <c r="E98" s="547"/>
      <c r="F98" s="547"/>
      <c r="G98" s="547"/>
      <c r="H98" s="547"/>
      <c r="I98" s="547"/>
      <c r="J98" s="547"/>
      <c r="K98" s="547"/>
      <c r="L98" s="547"/>
      <c r="M98" s="547"/>
      <c r="N98" s="547"/>
      <c r="O98" s="547"/>
      <c r="P98" s="547"/>
      <c r="Q98" s="547"/>
      <c r="R98" s="547"/>
      <c r="S98" s="547"/>
      <c r="T98" s="547"/>
      <c r="U98" s="547"/>
      <c r="V98" s="547"/>
      <c r="W98" s="547"/>
      <c r="X98" s="547"/>
      <c r="Y98" s="547"/>
      <c r="Z98" s="547"/>
      <c r="AA98" s="547"/>
      <c r="AB98" s="547"/>
      <c r="AC98" s="547"/>
      <c r="AD98" s="547"/>
      <c r="AE98" s="547"/>
      <c r="AF98" s="547"/>
      <c r="AG98" s="547"/>
      <c r="AH98" s="547"/>
      <c r="AI98" s="547"/>
      <c r="AJ98" s="547"/>
      <c r="AK98" s="547"/>
      <c r="AL98" s="547"/>
      <c r="AM98" s="547"/>
      <c r="AN98" s="547"/>
      <c r="AO98" s="547"/>
      <c r="AP98" s="547"/>
      <c r="AQ98" s="547"/>
      <c r="AR98" s="547"/>
      <c r="AS98" s="547"/>
      <c r="AT98" s="547"/>
      <c r="AU98" s="547"/>
      <c r="AV98" s="547"/>
      <c r="AW98" s="547"/>
      <c r="AX98" s="547"/>
      <c r="AY98" s="547"/>
      <c r="AZ98" s="547"/>
      <c r="BA98" s="547"/>
      <c r="BB98" s="547"/>
      <c r="BC98" s="547"/>
      <c r="BD98" s="547"/>
      <c r="BE98" s="547"/>
      <c r="BF98" s="547"/>
      <c r="BG98" s="547"/>
      <c r="BH98" s="547"/>
      <c r="BI98" s="547"/>
      <c r="BJ98" s="547"/>
      <c r="BK98" s="547"/>
      <c r="BL98" s="547"/>
      <c r="BM98" s="547"/>
      <c r="BN98" s="547"/>
      <c r="BO98" s="554"/>
      <c r="BP98" s="534"/>
    </row>
    <row r="99" spans="1:68" ht="7.5" customHeight="1" x14ac:dyDescent="0.2">
      <c r="A99" s="534"/>
      <c r="B99" s="534"/>
      <c r="C99" s="534"/>
      <c r="D99" s="534"/>
      <c r="E99" s="534"/>
      <c r="F99" s="534"/>
      <c r="G99" s="534"/>
      <c r="H99" s="534"/>
      <c r="I99" s="534"/>
      <c r="J99" s="534"/>
      <c r="K99" s="534"/>
      <c r="L99" s="534"/>
      <c r="M99" s="534"/>
      <c r="N99" s="534"/>
      <c r="O99" s="534"/>
      <c r="P99" s="534"/>
      <c r="Q99" s="534"/>
      <c r="R99" s="534"/>
      <c r="S99" s="534"/>
      <c r="T99" s="534"/>
      <c r="U99" s="534"/>
      <c r="V99" s="534"/>
      <c r="W99" s="534"/>
      <c r="X99" s="534"/>
      <c r="Y99" s="534"/>
      <c r="Z99" s="534"/>
      <c r="AA99" s="534"/>
      <c r="AB99" s="534"/>
      <c r="AC99" s="534"/>
      <c r="AD99" s="534"/>
      <c r="AE99" s="534"/>
      <c r="AF99" s="534"/>
      <c r="AG99" s="534"/>
      <c r="AH99" s="534"/>
      <c r="AI99" s="534"/>
      <c r="AJ99" s="534"/>
      <c r="AK99" s="534"/>
      <c r="AL99" s="534"/>
      <c r="AM99" s="534"/>
      <c r="AN99" s="534"/>
      <c r="AO99" s="534"/>
      <c r="AP99" s="534"/>
      <c r="AQ99" s="534"/>
      <c r="AR99" s="534"/>
      <c r="AS99" s="534"/>
      <c r="AT99" s="534"/>
      <c r="AU99" s="534"/>
      <c r="AV99" s="534"/>
      <c r="AW99" s="534"/>
      <c r="AX99" s="534"/>
      <c r="AY99" s="534"/>
      <c r="AZ99" s="534"/>
      <c r="BA99" s="534"/>
      <c r="BB99" s="534"/>
      <c r="BC99" s="534"/>
      <c r="BD99" s="534"/>
      <c r="BE99" s="534"/>
      <c r="BF99" s="534"/>
      <c r="BG99" s="534"/>
      <c r="BH99" s="534"/>
      <c r="BI99" s="534"/>
      <c r="BJ99" s="534"/>
      <c r="BK99" s="534"/>
      <c r="BL99" s="534"/>
      <c r="BM99" s="534"/>
      <c r="BN99" s="534"/>
      <c r="BO99" s="534"/>
      <c r="BP99" s="534"/>
    </row>
    <row r="100" spans="1:68" ht="7.5" customHeight="1" x14ac:dyDescent="0.2">
      <c r="A100" s="534"/>
      <c r="B100" s="534"/>
      <c r="C100" s="1758" t="s">
        <v>730</v>
      </c>
      <c r="D100" s="1758"/>
      <c r="E100" s="1758"/>
      <c r="F100" s="1758"/>
      <c r="G100" s="1758"/>
      <c r="H100" s="1758"/>
      <c r="I100" s="1758"/>
      <c r="J100" s="1758"/>
      <c r="K100" s="1758"/>
      <c r="L100" s="1758"/>
      <c r="M100" s="1758"/>
      <c r="N100" s="1758"/>
      <c r="O100" s="1758"/>
      <c r="P100" s="1758"/>
      <c r="Q100" s="1758"/>
      <c r="R100" s="1758"/>
      <c r="S100" s="1758"/>
      <c r="T100" s="1758"/>
      <c r="U100" s="1758"/>
      <c r="V100" s="1758"/>
      <c r="W100" s="1758"/>
      <c r="X100" s="1758"/>
      <c r="Y100" s="1758"/>
      <c r="Z100" s="1758"/>
      <c r="AA100" s="1758"/>
      <c r="AB100" s="1758"/>
      <c r="AC100" s="1758"/>
      <c r="AD100" s="1758"/>
      <c r="AE100" s="1758"/>
      <c r="AF100" s="1758"/>
      <c r="AG100" s="1758"/>
      <c r="AH100" s="1758"/>
      <c r="AI100" s="1758"/>
      <c r="AJ100" s="1758"/>
      <c r="AK100" s="1758"/>
      <c r="AL100" s="1758"/>
      <c r="AM100" s="1758"/>
      <c r="AN100" s="1758"/>
      <c r="AO100" s="1758"/>
      <c r="AP100" s="1758"/>
      <c r="AQ100" s="1758"/>
      <c r="AR100" s="1758"/>
      <c r="AS100" s="1758"/>
      <c r="AT100" s="1758"/>
      <c r="AU100" s="1758"/>
      <c r="AV100" s="1758"/>
      <c r="AW100" s="1758"/>
      <c r="AX100" s="1758"/>
      <c r="AY100" s="1758"/>
      <c r="AZ100" s="1758"/>
      <c r="BA100" s="1758"/>
      <c r="BB100" s="1758"/>
      <c r="BC100" s="1758"/>
      <c r="BD100" s="1758"/>
      <c r="BE100" s="1758"/>
      <c r="BF100" s="1758"/>
      <c r="BG100" s="1758"/>
      <c r="BH100" s="1758"/>
      <c r="BI100" s="1758"/>
      <c r="BJ100" s="1758"/>
      <c r="BK100" s="1758"/>
      <c r="BL100" s="1758"/>
      <c r="BM100" s="1758"/>
      <c r="BN100" s="1758"/>
      <c r="BO100" s="1758"/>
      <c r="BP100" s="534"/>
    </row>
    <row r="101" spans="1:68" ht="7.5" customHeight="1" x14ac:dyDescent="0.2">
      <c r="A101" s="534"/>
      <c r="B101" s="534"/>
      <c r="C101" s="1758"/>
      <c r="D101" s="1758"/>
      <c r="E101" s="1758"/>
      <c r="F101" s="1758"/>
      <c r="G101" s="1758"/>
      <c r="H101" s="1758"/>
      <c r="I101" s="1758"/>
      <c r="J101" s="1758"/>
      <c r="K101" s="1758"/>
      <c r="L101" s="1758"/>
      <c r="M101" s="1758"/>
      <c r="N101" s="1758"/>
      <c r="O101" s="1758"/>
      <c r="P101" s="1758"/>
      <c r="Q101" s="1758"/>
      <c r="R101" s="1758"/>
      <c r="S101" s="1758"/>
      <c r="T101" s="1758"/>
      <c r="U101" s="1758"/>
      <c r="V101" s="1758"/>
      <c r="W101" s="1758"/>
      <c r="X101" s="1758"/>
      <c r="Y101" s="1758"/>
      <c r="Z101" s="1758"/>
      <c r="AA101" s="1758"/>
      <c r="AB101" s="1758"/>
      <c r="AC101" s="1758"/>
      <c r="AD101" s="1758"/>
      <c r="AE101" s="1758"/>
      <c r="AF101" s="1758"/>
      <c r="AG101" s="1758"/>
      <c r="AH101" s="1758"/>
      <c r="AI101" s="1758"/>
      <c r="AJ101" s="1758"/>
      <c r="AK101" s="1758"/>
      <c r="AL101" s="1758"/>
      <c r="AM101" s="1758"/>
      <c r="AN101" s="1758"/>
      <c r="AO101" s="1758"/>
      <c r="AP101" s="1758"/>
      <c r="AQ101" s="1758"/>
      <c r="AR101" s="1758"/>
      <c r="AS101" s="1758"/>
      <c r="AT101" s="1758"/>
      <c r="AU101" s="1758"/>
      <c r="AV101" s="1758"/>
      <c r="AW101" s="1758"/>
      <c r="AX101" s="1758"/>
      <c r="AY101" s="1758"/>
      <c r="AZ101" s="1758"/>
      <c r="BA101" s="1758"/>
      <c r="BB101" s="1758"/>
      <c r="BC101" s="1758"/>
      <c r="BD101" s="1758"/>
      <c r="BE101" s="1758"/>
      <c r="BF101" s="1758"/>
      <c r="BG101" s="1758"/>
      <c r="BH101" s="1758"/>
      <c r="BI101" s="1758"/>
      <c r="BJ101" s="1758"/>
      <c r="BK101" s="1758"/>
      <c r="BL101" s="1758"/>
      <c r="BM101" s="1758"/>
      <c r="BN101" s="1758"/>
      <c r="BO101" s="1758"/>
      <c r="BP101" s="534"/>
    </row>
    <row r="102" spans="1:68" ht="7.5" customHeight="1" x14ac:dyDescent="0.2">
      <c r="A102" s="534"/>
      <c r="B102" s="534"/>
      <c r="C102" s="1759" t="s">
        <v>708</v>
      </c>
      <c r="D102" s="1759"/>
      <c r="E102" s="1759"/>
      <c r="F102" s="1759"/>
      <c r="G102" s="1759"/>
      <c r="H102" s="1759"/>
      <c r="I102" s="1759"/>
      <c r="J102" s="1759"/>
      <c r="K102" s="1759"/>
      <c r="L102" s="1759"/>
      <c r="M102" s="1759"/>
      <c r="N102" s="1759"/>
      <c r="O102" s="1759"/>
      <c r="P102" s="1759"/>
      <c r="Q102" s="1759"/>
      <c r="R102" s="1759"/>
      <c r="S102" s="1759"/>
      <c r="T102" s="1759"/>
      <c r="U102" s="1759"/>
      <c r="V102" s="1759"/>
      <c r="W102" s="1759"/>
      <c r="X102" s="1759"/>
      <c r="Y102" s="1759"/>
      <c r="Z102" s="1759"/>
      <c r="AA102" s="1759"/>
      <c r="AB102" s="1759"/>
      <c r="AC102" s="1759"/>
      <c r="AD102" s="1759"/>
      <c r="AE102" s="1759"/>
      <c r="AF102" s="1759"/>
      <c r="AG102" s="1759"/>
      <c r="AH102" s="1759"/>
      <c r="AI102" s="1759"/>
      <c r="AJ102" s="1759"/>
      <c r="AK102" s="1759"/>
      <c r="AL102" s="1759"/>
      <c r="AM102" s="1759"/>
      <c r="AN102" s="1759"/>
      <c r="AO102" s="1759"/>
      <c r="AP102" s="1759"/>
      <c r="AQ102" s="1759"/>
      <c r="AR102" s="1759"/>
      <c r="AS102" s="1759"/>
      <c r="AT102" s="1759"/>
      <c r="AU102" s="1759"/>
      <c r="AV102" s="1759"/>
      <c r="AW102" s="1759"/>
      <c r="AX102" s="1759"/>
      <c r="AY102" s="1759"/>
      <c r="AZ102" s="1759"/>
      <c r="BA102" s="1759"/>
      <c r="BB102" s="1759"/>
      <c r="BC102" s="1759"/>
      <c r="BD102" s="1759"/>
      <c r="BE102" s="1759"/>
      <c r="BF102" s="1759"/>
      <c r="BG102" s="1759"/>
      <c r="BH102" s="1759"/>
      <c r="BI102" s="1759"/>
      <c r="BJ102" s="1759"/>
      <c r="BK102" s="1759"/>
      <c r="BL102" s="1759"/>
      <c r="BM102" s="1759"/>
      <c r="BN102" s="1759"/>
      <c r="BO102" s="1759"/>
      <c r="BP102" s="534"/>
    </row>
    <row r="103" spans="1:68" ht="7.5" customHeight="1" x14ac:dyDescent="0.2">
      <c r="A103" s="534"/>
      <c r="B103" s="534"/>
      <c r="C103" s="1759"/>
      <c r="D103" s="1759"/>
      <c r="E103" s="1759"/>
      <c r="F103" s="1759"/>
      <c r="G103" s="1759"/>
      <c r="H103" s="1759"/>
      <c r="I103" s="1759"/>
      <c r="J103" s="1759"/>
      <c r="K103" s="1759"/>
      <c r="L103" s="1759"/>
      <c r="M103" s="1759"/>
      <c r="N103" s="1759"/>
      <c r="O103" s="1759"/>
      <c r="P103" s="1759"/>
      <c r="Q103" s="1759"/>
      <c r="R103" s="1759"/>
      <c r="S103" s="1759"/>
      <c r="T103" s="1759"/>
      <c r="U103" s="1759"/>
      <c r="V103" s="1759"/>
      <c r="W103" s="1759"/>
      <c r="X103" s="1759"/>
      <c r="Y103" s="1759"/>
      <c r="Z103" s="1759"/>
      <c r="AA103" s="1759"/>
      <c r="AB103" s="1759"/>
      <c r="AC103" s="1759"/>
      <c r="AD103" s="1759"/>
      <c r="AE103" s="1759"/>
      <c r="AF103" s="1759"/>
      <c r="AG103" s="1759"/>
      <c r="AH103" s="1759"/>
      <c r="AI103" s="1759"/>
      <c r="AJ103" s="1759"/>
      <c r="AK103" s="1759"/>
      <c r="AL103" s="1759"/>
      <c r="AM103" s="1759"/>
      <c r="AN103" s="1759"/>
      <c r="AO103" s="1759"/>
      <c r="AP103" s="1759"/>
      <c r="AQ103" s="1759"/>
      <c r="AR103" s="1759"/>
      <c r="AS103" s="1759"/>
      <c r="AT103" s="1759"/>
      <c r="AU103" s="1759"/>
      <c r="AV103" s="1759"/>
      <c r="AW103" s="1759"/>
      <c r="AX103" s="1759"/>
      <c r="AY103" s="1759"/>
      <c r="AZ103" s="1759"/>
      <c r="BA103" s="1759"/>
      <c r="BB103" s="1759"/>
      <c r="BC103" s="1759"/>
      <c r="BD103" s="1759"/>
      <c r="BE103" s="1759"/>
      <c r="BF103" s="1759"/>
      <c r="BG103" s="1759"/>
      <c r="BH103" s="1759"/>
      <c r="BI103" s="1759"/>
      <c r="BJ103" s="1759"/>
      <c r="BK103" s="1759"/>
      <c r="BL103" s="1759"/>
      <c r="BM103" s="1759"/>
      <c r="BN103" s="1759"/>
      <c r="BO103" s="1759"/>
      <c r="BP103" s="534"/>
    </row>
    <row r="104" spans="1:68" ht="7.5" customHeight="1" x14ac:dyDescent="0.2">
      <c r="A104" s="534"/>
      <c r="B104" s="540"/>
      <c r="C104" s="547"/>
      <c r="D104" s="547"/>
      <c r="E104" s="547"/>
      <c r="F104" s="547"/>
      <c r="G104" s="547"/>
      <c r="H104" s="547"/>
      <c r="I104" s="547"/>
      <c r="J104" s="547"/>
      <c r="K104" s="547"/>
      <c r="L104" s="547"/>
      <c r="M104" s="547"/>
      <c r="N104" s="547"/>
      <c r="O104" s="547"/>
      <c r="P104" s="547"/>
      <c r="Q104" s="547"/>
      <c r="R104" s="547"/>
      <c r="S104" s="1771" t="s">
        <v>722</v>
      </c>
      <c r="T104" s="1771"/>
      <c r="U104" s="1771"/>
      <c r="V104" s="1771"/>
      <c r="W104" s="1771"/>
      <c r="X104" s="1771"/>
      <c r="Y104" s="1771"/>
      <c r="Z104" s="1771"/>
      <c r="AA104" s="1771"/>
      <c r="AB104" s="1771"/>
      <c r="AC104" s="1771"/>
      <c r="AD104" s="1771"/>
      <c r="AE104" s="1771"/>
      <c r="AF104" s="1771"/>
      <c r="AG104" s="1771"/>
      <c r="AH104" s="1771"/>
      <c r="AI104" s="1771"/>
      <c r="AJ104" s="1771"/>
      <c r="AK104" s="1771"/>
      <c r="AL104" s="1771"/>
      <c r="AM104" s="1771"/>
      <c r="AN104" s="1771"/>
      <c r="AO104" s="1771"/>
      <c r="AP104" s="1771"/>
      <c r="AQ104" s="1771"/>
      <c r="AR104" s="1771"/>
      <c r="AS104" s="1771"/>
      <c r="AT104" s="1771"/>
      <c r="AU104" s="1771"/>
      <c r="AV104" s="1771"/>
      <c r="AW104" s="1771"/>
      <c r="AX104" s="1771"/>
      <c r="AY104" s="1771"/>
      <c r="AZ104" s="547"/>
      <c r="BA104" s="547"/>
      <c r="BB104" s="547"/>
      <c r="BC104" s="547"/>
      <c r="BD104" s="547"/>
      <c r="BE104" s="547"/>
      <c r="BF104" s="547"/>
      <c r="BG104" s="547"/>
      <c r="BH104" s="547"/>
      <c r="BI104" s="547"/>
      <c r="BJ104" s="547"/>
      <c r="BK104" s="547"/>
      <c r="BL104" s="547"/>
      <c r="BM104" s="547"/>
      <c r="BN104" s="547"/>
      <c r="BO104" s="547"/>
      <c r="BP104" s="540"/>
    </row>
    <row r="105" spans="1:68" ht="7.5" customHeight="1" x14ac:dyDescent="0.2">
      <c r="A105" s="534"/>
      <c r="B105" s="534"/>
      <c r="C105" s="539"/>
      <c r="D105" s="540"/>
      <c r="E105" s="540"/>
      <c r="F105" s="540"/>
      <c r="G105" s="540"/>
      <c r="H105" s="540"/>
      <c r="I105" s="540"/>
      <c r="J105" s="540"/>
      <c r="K105" s="540"/>
      <c r="L105" s="540"/>
      <c r="M105" s="540"/>
      <c r="N105" s="540"/>
      <c r="O105" s="540"/>
      <c r="P105" s="540"/>
      <c r="Q105" s="540"/>
      <c r="R105" s="540"/>
      <c r="S105" s="1771"/>
      <c r="T105" s="1771"/>
      <c r="U105" s="1771"/>
      <c r="V105" s="1771"/>
      <c r="W105" s="1771"/>
      <c r="X105" s="1771"/>
      <c r="Y105" s="1771"/>
      <c r="Z105" s="1771"/>
      <c r="AA105" s="1771"/>
      <c r="AB105" s="1771"/>
      <c r="AC105" s="1771"/>
      <c r="AD105" s="1771"/>
      <c r="AE105" s="1771"/>
      <c r="AF105" s="1771"/>
      <c r="AG105" s="1771"/>
      <c r="AH105" s="1771"/>
      <c r="AI105" s="1771"/>
      <c r="AJ105" s="1771"/>
      <c r="AK105" s="1771"/>
      <c r="AL105" s="1771"/>
      <c r="AM105" s="1771"/>
      <c r="AN105" s="1771"/>
      <c r="AO105" s="1771"/>
      <c r="AP105" s="1771"/>
      <c r="AQ105" s="1771"/>
      <c r="AR105" s="1771"/>
      <c r="AS105" s="1771"/>
      <c r="AT105" s="1771"/>
      <c r="AU105" s="1771"/>
      <c r="AV105" s="1771"/>
      <c r="AW105" s="1771"/>
      <c r="AX105" s="1771"/>
      <c r="AY105" s="1771"/>
      <c r="AZ105" s="540"/>
      <c r="BA105" s="540"/>
      <c r="BB105" s="540"/>
      <c r="BC105" s="540"/>
      <c r="BD105" s="540"/>
      <c r="BE105" s="540"/>
      <c r="BF105" s="540"/>
      <c r="BG105" s="540"/>
      <c r="BH105" s="540"/>
      <c r="BI105" s="540"/>
      <c r="BJ105" s="540"/>
      <c r="BK105" s="540"/>
      <c r="BL105" s="540"/>
      <c r="BM105" s="540"/>
      <c r="BN105" s="540"/>
      <c r="BO105" s="552"/>
      <c r="BP105" s="534"/>
    </row>
    <row r="106" spans="1:68" ht="3.75" customHeight="1" x14ac:dyDescent="0.2">
      <c r="A106" s="534"/>
      <c r="B106" s="534"/>
      <c r="C106" s="539"/>
      <c r="D106" s="540"/>
      <c r="E106" s="540"/>
      <c r="F106" s="540"/>
      <c r="G106" s="540"/>
      <c r="H106" s="540"/>
      <c r="I106" s="540"/>
      <c r="J106" s="540"/>
      <c r="K106" s="540"/>
      <c r="L106" s="540"/>
      <c r="M106" s="540"/>
      <c r="N106" s="540"/>
      <c r="O106" s="540"/>
      <c r="P106" s="540"/>
      <c r="Q106" s="540"/>
      <c r="R106" s="540"/>
      <c r="S106" s="540"/>
      <c r="T106" s="540"/>
      <c r="U106" s="540"/>
      <c r="V106" s="540"/>
      <c r="W106" s="540"/>
      <c r="X106" s="540"/>
      <c r="Y106" s="540"/>
      <c r="Z106" s="540"/>
      <c r="AA106" s="540"/>
      <c r="AB106" s="540"/>
      <c r="AC106" s="540"/>
      <c r="AD106" s="540"/>
      <c r="AE106" s="540"/>
      <c r="AF106" s="540"/>
      <c r="AG106" s="540"/>
      <c r="AH106" s="540"/>
      <c r="AI106" s="540"/>
      <c r="AJ106" s="540"/>
      <c r="AK106" s="540"/>
      <c r="AL106" s="540"/>
      <c r="AM106" s="540"/>
      <c r="AN106" s="540"/>
      <c r="AO106" s="540"/>
      <c r="AP106" s="540"/>
      <c r="AQ106" s="540"/>
      <c r="AR106" s="540"/>
      <c r="AS106" s="540"/>
      <c r="AT106" s="540"/>
      <c r="AU106" s="540"/>
      <c r="AV106" s="540"/>
      <c r="AW106" s="540"/>
      <c r="AX106" s="540"/>
      <c r="AY106" s="540"/>
      <c r="AZ106" s="540"/>
      <c r="BA106" s="540"/>
      <c r="BB106" s="540"/>
      <c r="BC106" s="540"/>
      <c r="BD106" s="540"/>
      <c r="BE106" s="540"/>
      <c r="BF106" s="540"/>
      <c r="BG106" s="540"/>
      <c r="BH106" s="540"/>
      <c r="BI106" s="540"/>
      <c r="BJ106" s="540"/>
      <c r="BK106" s="540"/>
      <c r="BL106" s="540"/>
      <c r="BM106" s="540"/>
      <c r="BN106" s="540"/>
      <c r="BO106" s="552"/>
      <c r="BP106" s="534"/>
    </row>
    <row r="107" spans="1:68" ht="7.5" customHeight="1" x14ac:dyDescent="0.2">
      <c r="A107" s="534"/>
      <c r="B107" s="534"/>
      <c r="C107" s="539"/>
      <c r="D107" s="1723" t="s">
        <v>709</v>
      </c>
      <c r="E107" s="1723"/>
      <c r="F107" s="1723"/>
      <c r="G107" s="1723"/>
      <c r="H107" s="1723"/>
      <c r="I107" s="1723"/>
      <c r="J107" s="1723"/>
      <c r="K107" s="1723"/>
      <c r="L107" s="1723"/>
      <c r="M107" s="1723"/>
      <c r="N107" s="1723"/>
      <c r="O107" s="1723"/>
      <c r="P107" s="1723"/>
      <c r="Q107" s="1723"/>
      <c r="R107" s="1723"/>
      <c r="S107" s="1723"/>
      <c r="T107" s="1760"/>
      <c r="U107" s="1749"/>
      <c r="V107" s="1749"/>
      <c r="W107" s="1749"/>
      <c r="X107" s="1761"/>
      <c r="Y107" s="1763" t="s">
        <v>710</v>
      </c>
      <c r="Z107" s="1730"/>
      <c r="AA107" s="1730"/>
      <c r="AB107" s="1764"/>
      <c r="AC107" s="1765"/>
      <c r="AD107" s="1749"/>
      <c r="AE107" s="1749"/>
      <c r="AF107" s="1749"/>
      <c r="AG107" s="1761"/>
      <c r="AH107" s="1730" t="s">
        <v>511</v>
      </c>
      <c r="AI107" s="1730"/>
      <c r="AJ107" s="1730"/>
      <c r="AK107" s="1730"/>
      <c r="AL107" s="540"/>
      <c r="AM107" s="540"/>
      <c r="AN107" s="540"/>
      <c r="AO107" s="540"/>
      <c r="AP107" s="540"/>
      <c r="AQ107" s="1731" t="s">
        <v>711</v>
      </c>
      <c r="AR107" s="1731"/>
      <c r="AS107" s="1767"/>
      <c r="AT107" s="1765"/>
      <c r="AU107" s="1749"/>
      <c r="AV107" s="1749"/>
      <c r="AW107" s="1749"/>
      <c r="AX107" s="1761"/>
      <c r="AY107" s="1768" t="s">
        <v>712</v>
      </c>
      <c r="AZ107" s="1731"/>
      <c r="BA107" s="1767"/>
      <c r="BB107" s="1765"/>
      <c r="BC107" s="1749"/>
      <c r="BD107" s="1749"/>
      <c r="BE107" s="1761"/>
      <c r="BF107" s="1721" t="s">
        <v>713</v>
      </c>
      <c r="BG107" s="1721"/>
      <c r="BH107" s="1721"/>
      <c r="BI107" s="1721"/>
      <c r="BJ107" s="1721"/>
      <c r="BK107" s="1721"/>
      <c r="BL107" s="1721"/>
      <c r="BM107" s="1721"/>
      <c r="BN107" s="1721"/>
      <c r="BO107" s="552"/>
      <c r="BP107" s="534"/>
    </row>
    <row r="108" spans="1:68" ht="7.5" customHeight="1" x14ac:dyDescent="0.2">
      <c r="A108" s="534"/>
      <c r="B108" s="534"/>
      <c r="C108" s="539"/>
      <c r="D108" s="1723"/>
      <c r="E108" s="1723"/>
      <c r="F108" s="1723"/>
      <c r="G108" s="1723"/>
      <c r="H108" s="1723"/>
      <c r="I108" s="1723"/>
      <c r="J108" s="1723"/>
      <c r="K108" s="1723"/>
      <c r="L108" s="1723"/>
      <c r="M108" s="1723"/>
      <c r="N108" s="1723"/>
      <c r="O108" s="1723"/>
      <c r="P108" s="1723"/>
      <c r="Q108" s="1723"/>
      <c r="R108" s="1723"/>
      <c r="S108" s="1723"/>
      <c r="T108" s="1760"/>
      <c r="U108" s="1750"/>
      <c r="V108" s="1750"/>
      <c r="W108" s="1750"/>
      <c r="X108" s="1762"/>
      <c r="Y108" s="1763"/>
      <c r="Z108" s="1730"/>
      <c r="AA108" s="1730"/>
      <c r="AB108" s="1764"/>
      <c r="AC108" s="1766"/>
      <c r="AD108" s="1750"/>
      <c r="AE108" s="1750"/>
      <c r="AF108" s="1750"/>
      <c r="AG108" s="1762"/>
      <c r="AH108" s="1730"/>
      <c r="AI108" s="1730"/>
      <c r="AJ108" s="1730"/>
      <c r="AK108" s="1730"/>
      <c r="AL108" s="540"/>
      <c r="AM108" s="540"/>
      <c r="AN108" s="540"/>
      <c r="AO108" s="540"/>
      <c r="AP108" s="540"/>
      <c r="AQ108" s="1731"/>
      <c r="AR108" s="1731"/>
      <c r="AS108" s="1767"/>
      <c r="AT108" s="1766"/>
      <c r="AU108" s="1750"/>
      <c r="AV108" s="1750"/>
      <c r="AW108" s="1750"/>
      <c r="AX108" s="1762"/>
      <c r="AY108" s="1768"/>
      <c r="AZ108" s="1731"/>
      <c r="BA108" s="1767"/>
      <c r="BB108" s="1766"/>
      <c r="BC108" s="1750"/>
      <c r="BD108" s="1750"/>
      <c r="BE108" s="1762"/>
      <c r="BF108" s="1721"/>
      <c r="BG108" s="1721"/>
      <c r="BH108" s="1721"/>
      <c r="BI108" s="1721"/>
      <c r="BJ108" s="1721"/>
      <c r="BK108" s="1721"/>
      <c r="BL108" s="1721"/>
      <c r="BM108" s="1721"/>
      <c r="BN108" s="1721"/>
      <c r="BO108" s="552"/>
      <c r="BP108" s="534"/>
    </row>
    <row r="109" spans="1:68" ht="3.75" customHeight="1" x14ac:dyDescent="0.25">
      <c r="A109" s="534"/>
      <c r="B109" s="534"/>
      <c r="C109" s="539"/>
      <c r="D109" s="540"/>
      <c r="E109" s="540"/>
      <c r="F109" s="540"/>
      <c r="G109" s="540"/>
      <c r="H109" s="540"/>
      <c r="I109" s="540"/>
      <c r="J109" s="540"/>
      <c r="K109" s="540"/>
      <c r="L109" s="540"/>
      <c r="M109" s="540"/>
      <c r="N109" s="540"/>
      <c r="O109" s="566"/>
      <c r="P109" s="540"/>
      <c r="Q109" s="540"/>
      <c r="R109" s="540"/>
      <c r="S109" s="540"/>
      <c r="T109" s="540"/>
      <c r="U109" s="540"/>
      <c r="V109" s="540"/>
      <c r="W109" s="540"/>
      <c r="X109" s="540"/>
      <c r="Y109" s="540"/>
      <c r="Z109" s="540"/>
      <c r="AA109" s="540"/>
      <c r="AB109" s="540"/>
      <c r="AC109" s="540"/>
      <c r="AD109" s="540"/>
      <c r="AE109" s="540"/>
      <c r="AF109" s="540"/>
      <c r="AG109" s="540"/>
      <c r="AH109" s="540"/>
      <c r="AI109" s="540"/>
      <c r="AJ109" s="540"/>
      <c r="AK109" s="540"/>
      <c r="AL109" s="540"/>
      <c r="AM109" s="540"/>
      <c r="AN109" s="540"/>
      <c r="AO109" s="540"/>
      <c r="AP109" s="540"/>
      <c r="AQ109" s="540"/>
      <c r="AR109" s="540"/>
      <c r="AS109" s="540"/>
      <c r="AT109" s="540"/>
      <c r="AU109" s="540"/>
      <c r="AV109" s="540"/>
      <c r="AW109" s="540"/>
      <c r="AX109" s="540"/>
      <c r="AY109" s="540"/>
      <c r="AZ109" s="540"/>
      <c r="BA109" s="540"/>
      <c r="BB109" s="540"/>
      <c r="BC109" s="540"/>
      <c r="BD109" s="540"/>
      <c r="BE109" s="540"/>
      <c r="BF109" s="540"/>
      <c r="BG109" s="540"/>
      <c r="BH109" s="540"/>
      <c r="BI109" s="540"/>
      <c r="BJ109" s="540"/>
      <c r="BK109" s="540"/>
      <c r="BL109" s="540"/>
      <c r="BM109" s="540"/>
      <c r="BN109" s="540"/>
      <c r="BO109" s="552"/>
      <c r="BP109" s="534"/>
    </row>
    <row r="110" spans="1:68" ht="7.5" customHeight="1" x14ac:dyDescent="0.2">
      <c r="A110" s="534"/>
      <c r="B110" s="534"/>
      <c r="C110" s="539"/>
      <c r="D110" s="1723" t="s">
        <v>714</v>
      </c>
      <c r="E110" s="1723"/>
      <c r="F110" s="1760"/>
      <c r="G110" s="1765"/>
      <c r="H110" s="1749"/>
      <c r="I110" s="1749"/>
      <c r="J110" s="1749"/>
      <c r="K110" s="1749"/>
      <c r="L110" s="1749"/>
      <c r="M110" s="1749"/>
      <c r="N110" s="1749"/>
      <c r="O110" s="1749"/>
      <c r="P110" s="1749"/>
      <c r="Q110" s="1761"/>
      <c r="R110" s="1763" t="s">
        <v>715</v>
      </c>
      <c r="S110" s="1730"/>
      <c r="T110" s="1764"/>
      <c r="U110" s="1765"/>
      <c r="V110" s="1749"/>
      <c r="W110" s="1749"/>
      <c r="X110" s="1749"/>
      <c r="Y110" s="1749"/>
      <c r="Z110" s="1749"/>
      <c r="AA110" s="1749"/>
      <c r="AB110" s="1749"/>
      <c r="AC110" s="1749"/>
      <c r="AD110" s="1749"/>
      <c r="AE110" s="1761"/>
      <c r="AF110" s="540"/>
      <c r="AG110" s="540"/>
      <c r="AH110" s="540"/>
      <c r="AI110" s="540"/>
      <c r="AJ110" s="540"/>
      <c r="AK110" s="540"/>
      <c r="AL110" s="565"/>
      <c r="AM110" s="1765"/>
      <c r="AN110" s="1749"/>
      <c r="AO110" s="1749"/>
      <c r="AP110" s="1749"/>
      <c r="AQ110" s="1749"/>
      <c r="AR110" s="1749"/>
      <c r="AS110" s="1749"/>
      <c r="AT110" s="1749"/>
      <c r="AU110" s="1749"/>
      <c r="AV110" s="1749"/>
      <c r="AW110" s="1761"/>
      <c r="AX110" s="1768" t="s">
        <v>716</v>
      </c>
      <c r="AY110" s="1731"/>
      <c r="AZ110" s="1767"/>
      <c r="BA110" s="1765"/>
      <c r="BB110" s="1749"/>
      <c r="BC110" s="1749"/>
      <c r="BD110" s="1749"/>
      <c r="BE110" s="1749"/>
      <c r="BF110" s="1749"/>
      <c r="BG110" s="1749"/>
      <c r="BH110" s="1749"/>
      <c r="BI110" s="1749"/>
      <c r="BJ110" s="1749"/>
      <c r="BK110" s="1761"/>
      <c r="BL110" s="1721" t="s">
        <v>717</v>
      </c>
      <c r="BM110" s="1721"/>
      <c r="BN110" s="1721"/>
      <c r="BO110" s="552"/>
      <c r="BP110" s="534"/>
    </row>
    <row r="111" spans="1:68" ht="7.5" customHeight="1" x14ac:dyDescent="0.2">
      <c r="A111" s="534"/>
      <c r="B111" s="534"/>
      <c r="C111" s="539"/>
      <c r="D111" s="1723"/>
      <c r="E111" s="1723"/>
      <c r="F111" s="1760"/>
      <c r="G111" s="1766"/>
      <c r="H111" s="1750"/>
      <c r="I111" s="1750"/>
      <c r="J111" s="1750"/>
      <c r="K111" s="1750"/>
      <c r="L111" s="1750"/>
      <c r="M111" s="1750"/>
      <c r="N111" s="1750"/>
      <c r="O111" s="1750"/>
      <c r="P111" s="1750"/>
      <c r="Q111" s="1762"/>
      <c r="R111" s="1763"/>
      <c r="S111" s="1730"/>
      <c r="T111" s="1764"/>
      <c r="U111" s="1766"/>
      <c r="V111" s="1750"/>
      <c r="W111" s="1750"/>
      <c r="X111" s="1750"/>
      <c r="Y111" s="1750"/>
      <c r="Z111" s="1750"/>
      <c r="AA111" s="1750"/>
      <c r="AB111" s="1750"/>
      <c r="AC111" s="1750"/>
      <c r="AD111" s="1750"/>
      <c r="AE111" s="1762"/>
      <c r="AF111" s="540"/>
      <c r="AG111" s="540"/>
      <c r="AH111" s="540"/>
      <c r="AI111" s="540"/>
      <c r="AJ111" s="540"/>
      <c r="AK111" s="540"/>
      <c r="AL111" s="565"/>
      <c r="AM111" s="1766"/>
      <c r="AN111" s="1750"/>
      <c r="AO111" s="1750"/>
      <c r="AP111" s="1750"/>
      <c r="AQ111" s="1750"/>
      <c r="AR111" s="1750"/>
      <c r="AS111" s="1750"/>
      <c r="AT111" s="1750"/>
      <c r="AU111" s="1750"/>
      <c r="AV111" s="1750"/>
      <c r="AW111" s="1762"/>
      <c r="AX111" s="1768"/>
      <c r="AY111" s="1731"/>
      <c r="AZ111" s="1767"/>
      <c r="BA111" s="1766"/>
      <c r="BB111" s="1750"/>
      <c r="BC111" s="1750"/>
      <c r="BD111" s="1750"/>
      <c r="BE111" s="1750"/>
      <c r="BF111" s="1750"/>
      <c r="BG111" s="1750"/>
      <c r="BH111" s="1750"/>
      <c r="BI111" s="1750"/>
      <c r="BJ111" s="1750"/>
      <c r="BK111" s="1762"/>
      <c r="BL111" s="1721"/>
      <c r="BM111" s="1721"/>
      <c r="BN111" s="1721"/>
      <c r="BO111" s="552"/>
      <c r="BP111" s="534"/>
    </row>
    <row r="112" spans="1:68" ht="7.5" customHeight="1" x14ac:dyDescent="0.2">
      <c r="A112" s="534"/>
      <c r="B112" s="534"/>
      <c r="C112" s="539"/>
      <c r="D112" s="540"/>
      <c r="E112" s="540"/>
      <c r="F112" s="540"/>
      <c r="G112" s="540"/>
      <c r="H112" s="540"/>
      <c r="I112" s="540"/>
      <c r="J112" s="540"/>
      <c r="K112" s="540"/>
      <c r="L112" s="540"/>
      <c r="M112" s="540"/>
      <c r="N112" s="540"/>
      <c r="O112" s="540"/>
      <c r="P112" s="540"/>
      <c r="Q112" s="540"/>
      <c r="R112" s="540"/>
      <c r="S112" s="540"/>
      <c r="T112" s="540"/>
      <c r="U112" s="540"/>
      <c r="V112" s="540"/>
      <c r="W112" s="540"/>
      <c r="X112" s="540"/>
      <c r="Y112" s="540"/>
      <c r="Z112" s="540"/>
      <c r="AA112" s="540"/>
      <c r="AB112" s="540"/>
      <c r="AC112" s="540"/>
      <c r="AD112" s="540"/>
      <c r="AE112" s="540"/>
      <c r="AF112" s="540"/>
      <c r="AG112" s="540"/>
      <c r="AH112" s="540"/>
      <c r="AI112" s="540"/>
      <c r="AJ112" s="540"/>
      <c r="AK112" s="540"/>
      <c r="AL112" s="540"/>
      <c r="AM112" s="540"/>
      <c r="AN112" s="540"/>
      <c r="AO112" s="540"/>
      <c r="AP112" s="540"/>
      <c r="AQ112" s="540"/>
      <c r="AR112" s="540"/>
      <c r="AS112" s="540"/>
      <c r="AT112" s="540"/>
      <c r="AU112" s="540"/>
      <c r="AV112" s="540"/>
      <c r="AW112" s="540"/>
      <c r="AX112" s="540"/>
      <c r="AY112" s="540"/>
      <c r="AZ112" s="540"/>
      <c r="BA112" s="540"/>
      <c r="BB112" s="540"/>
      <c r="BC112" s="540"/>
      <c r="BD112" s="540"/>
      <c r="BE112" s="540"/>
      <c r="BF112" s="540"/>
      <c r="BG112" s="540"/>
      <c r="BH112" s="540"/>
      <c r="BI112" s="540"/>
      <c r="BJ112" s="540"/>
      <c r="BK112" s="540"/>
      <c r="BL112" s="540"/>
      <c r="BM112" s="540"/>
      <c r="BN112" s="540"/>
      <c r="BO112" s="552"/>
      <c r="BP112" s="534"/>
    </row>
    <row r="113" spans="1:68" ht="7.5" customHeight="1" x14ac:dyDescent="0.2">
      <c r="A113" s="534"/>
      <c r="B113" s="534"/>
      <c r="C113" s="539"/>
      <c r="D113" s="1723" t="s">
        <v>723</v>
      </c>
      <c r="E113" s="1723"/>
      <c r="F113" s="1723"/>
      <c r="G113" s="1723"/>
      <c r="H113" s="1723"/>
      <c r="I113" s="1723"/>
      <c r="J113" s="1723"/>
      <c r="K113" s="1723"/>
      <c r="L113" s="1723"/>
      <c r="M113" s="1723"/>
      <c r="N113" s="1723"/>
      <c r="O113" s="1723"/>
      <c r="P113" s="1723"/>
      <c r="Q113" s="1723"/>
      <c r="R113" s="1723"/>
      <c r="S113" s="1723"/>
      <c r="T113" s="1723"/>
      <c r="U113" s="1723"/>
      <c r="V113" s="1723"/>
      <c r="W113" s="1723"/>
      <c r="X113" s="1723"/>
      <c r="Y113" s="1723"/>
      <c r="Z113" s="1723"/>
      <c r="AA113" s="1723"/>
      <c r="AB113" s="1723"/>
      <c r="AC113" s="1723"/>
      <c r="AD113" s="1723"/>
      <c r="AE113" s="1723"/>
      <c r="AF113" s="1723"/>
      <c r="AG113" s="1723"/>
      <c r="AH113" s="1723"/>
      <c r="AI113" s="1723"/>
      <c r="AJ113" s="1723"/>
      <c r="AK113" s="540"/>
      <c r="AL113" s="540"/>
      <c r="AM113" s="540"/>
      <c r="AN113" s="540"/>
      <c r="AO113" s="1721" t="s">
        <v>724</v>
      </c>
      <c r="AP113" s="1721"/>
      <c r="AQ113" s="1721"/>
      <c r="AR113" s="1721"/>
      <c r="AS113" s="1721"/>
      <c r="AT113" s="1721"/>
      <c r="AU113" s="1721"/>
      <c r="AV113" s="1721"/>
      <c r="AW113" s="1721"/>
      <c r="AX113" s="1721"/>
      <c r="AY113" s="1721"/>
      <c r="AZ113" s="1721"/>
      <c r="BA113" s="1721"/>
      <c r="BB113" s="1721"/>
      <c r="BC113" s="1721"/>
      <c r="BD113" s="1721"/>
      <c r="BE113" s="1721"/>
      <c r="BF113" s="1721"/>
      <c r="BG113" s="1721"/>
      <c r="BH113" s="1721"/>
      <c r="BI113" s="1721"/>
      <c r="BJ113" s="1721"/>
      <c r="BK113" s="1721"/>
      <c r="BL113" s="1721"/>
      <c r="BM113" s="1721"/>
      <c r="BN113" s="1721"/>
      <c r="BO113" s="540"/>
      <c r="BP113" s="539"/>
    </row>
    <row r="114" spans="1:68" ht="7.5" customHeight="1" x14ac:dyDescent="0.2">
      <c r="A114" s="534"/>
      <c r="B114" s="534"/>
      <c r="C114" s="539"/>
      <c r="D114" s="1723"/>
      <c r="E114" s="1723"/>
      <c r="F114" s="1723"/>
      <c r="G114" s="1723"/>
      <c r="H114" s="1723"/>
      <c r="I114" s="1723"/>
      <c r="J114" s="1723"/>
      <c r="K114" s="1723"/>
      <c r="L114" s="1723"/>
      <c r="M114" s="1723"/>
      <c r="N114" s="1723"/>
      <c r="O114" s="1723"/>
      <c r="P114" s="1723"/>
      <c r="Q114" s="1723"/>
      <c r="R114" s="1723"/>
      <c r="S114" s="1723"/>
      <c r="T114" s="1723"/>
      <c r="U114" s="1723"/>
      <c r="V114" s="1723"/>
      <c r="W114" s="1723"/>
      <c r="X114" s="1723"/>
      <c r="Y114" s="1723"/>
      <c r="Z114" s="1723"/>
      <c r="AA114" s="1723"/>
      <c r="AB114" s="1723"/>
      <c r="AC114" s="1723"/>
      <c r="AD114" s="1723"/>
      <c r="AE114" s="1723"/>
      <c r="AF114" s="1723"/>
      <c r="AG114" s="1723"/>
      <c r="AH114" s="1723"/>
      <c r="AI114" s="1723"/>
      <c r="AJ114" s="1723"/>
      <c r="AK114" s="540"/>
      <c r="AL114" s="540"/>
      <c r="AM114" s="540"/>
      <c r="AN114" s="540"/>
      <c r="AO114" s="1721"/>
      <c r="AP114" s="1721"/>
      <c r="AQ114" s="1721"/>
      <c r="AR114" s="1721"/>
      <c r="AS114" s="1721"/>
      <c r="AT114" s="1721"/>
      <c r="AU114" s="1721"/>
      <c r="AV114" s="1721"/>
      <c r="AW114" s="1721"/>
      <c r="AX114" s="1721"/>
      <c r="AY114" s="1721"/>
      <c r="AZ114" s="1721"/>
      <c r="BA114" s="1721"/>
      <c r="BB114" s="1721"/>
      <c r="BC114" s="1721"/>
      <c r="BD114" s="1721"/>
      <c r="BE114" s="1721"/>
      <c r="BF114" s="1721"/>
      <c r="BG114" s="1721"/>
      <c r="BH114" s="1721"/>
      <c r="BI114" s="1721"/>
      <c r="BJ114" s="1721"/>
      <c r="BK114" s="1721"/>
      <c r="BL114" s="1721"/>
      <c r="BM114" s="1721"/>
      <c r="BN114" s="1721"/>
      <c r="BO114" s="540"/>
      <c r="BP114" s="539"/>
    </row>
    <row r="115" spans="1:68" ht="7.5" customHeight="1" x14ac:dyDescent="0.2">
      <c r="A115" s="534"/>
      <c r="B115" s="552"/>
      <c r="C115" s="539"/>
      <c r="D115" s="1723" t="s">
        <v>725</v>
      </c>
      <c r="E115" s="1723"/>
      <c r="F115" s="1723"/>
      <c r="G115" s="1723"/>
      <c r="H115" s="1723"/>
      <c r="I115" s="1723"/>
      <c r="J115" s="1723"/>
      <c r="K115" s="1723"/>
      <c r="L115" s="1723"/>
      <c r="M115" s="1723"/>
      <c r="N115" s="1723"/>
      <c r="O115" s="1723"/>
      <c r="P115" s="1723"/>
      <c r="Q115" s="1723"/>
      <c r="R115" s="1723"/>
      <c r="S115" s="1723"/>
      <c r="T115" s="1723"/>
      <c r="U115" s="1723"/>
      <c r="V115" s="1723"/>
      <c r="W115" s="1723"/>
      <c r="X115" s="1723"/>
      <c r="Y115" s="1723"/>
      <c r="Z115" s="1723"/>
      <c r="AA115" s="1723"/>
      <c r="AB115" s="1723"/>
      <c r="AC115" s="1723"/>
      <c r="AD115" s="1723"/>
      <c r="AE115" s="1723"/>
      <c r="AF115" s="1723"/>
      <c r="AG115" s="1723"/>
      <c r="AH115" s="1723"/>
      <c r="AI115" s="1723"/>
      <c r="AJ115" s="1723"/>
      <c r="AK115" s="540"/>
      <c r="AL115" s="540"/>
      <c r="AM115" s="540"/>
      <c r="AN115" s="540"/>
      <c r="AO115" s="1721" t="s">
        <v>726</v>
      </c>
      <c r="AP115" s="1721"/>
      <c r="AQ115" s="1721"/>
      <c r="AR115" s="1721"/>
      <c r="AS115" s="1721"/>
      <c r="AT115" s="1721"/>
      <c r="AU115" s="1721"/>
      <c r="AV115" s="1721"/>
      <c r="AW115" s="1721"/>
      <c r="AX115" s="1721"/>
      <c r="AY115" s="1721"/>
      <c r="AZ115" s="1721"/>
      <c r="BA115" s="1721"/>
      <c r="BB115" s="1721"/>
      <c r="BC115" s="1721"/>
      <c r="BD115" s="1721"/>
      <c r="BE115" s="1721"/>
      <c r="BF115" s="1721"/>
      <c r="BG115" s="1721"/>
      <c r="BH115" s="1721"/>
      <c r="BI115" s="1721"/>
      <c r="BJ115" s="1721"/>
      <c r="BK115" s="1721"/>
      <c r="BL115" s="1721"/>
      <c r="BM115" s="1721"/>
      <c r="BN115" s="1721"/>
      <c r="BO115" s="540"/>
      <c r="BP115" s="539"/>
    </row>
    <row r="116" spans="1:68" ht="7.5" customHeight="1" x14ac:dyDescent="0.2">
      <c r="A116" s="534"/>
      <c r="B116" s="552"/>
      <c r="C116" s="539"/>
      <c r="D116" s="1723"/>
      <c r="E116" s="1723"/>
      <c r="F116" s="1723"/>
      <c r="G116" s="1723"/>
      <c r="H116" s="1723"/>
      <c r="I116" s="1723"/>
      <c r="J116" s="1723"/>
      <c r="K116" s="1723"/>
      <c r="L116" s="1723"/>
      <c r="M116" s="1723"/>
      <c r="N116" s="1723"/>
      <c r="O116" s="1723"/>
      <c r="P116" s="1723"/>
      <c r="Q116" s="1723"/>
      <c r="R116" s="1723"/>
      <c r="S116" s="1723"/>
      <c r="T116" s="1723"/>
      <c r="U116" s="1723"/>
      <c r="V116" s="1723"/>
      <c r="W116" s="1723"/>
      <c r="X116" s="1723"/>
      <c r="Y116" s="1723"/>
      <c r="Z116" s="1723"/>
      <c r="AA116" s="1723"/>
      <c r="AB116" s="1723"/>
      <c r="AC116" s="1723"/>
      <c r="AD116" s="1723"/>
      <c r="AE116" s="1723"/>
      <c r="AF116" s="1723"/>
      <c r="AG116" s="1723"/>
      <c r="AH116" s="1723"/>
      <c r="AI116" s="1723"/>
      <c r="AJ116" s="1723"/>
      <c r="AK116" s="540"/>
      <c r="AL116" s="540"/>
      <c r="AM116" s="540"/>
      <c r="AN116" s="540"/>
      <c r="AO116" s="1721"/>
      <c r="AP116" s="1721"/>
      <c r="AQ116" s="1721"/>
      <c r="AR116" s="1721"/>
      <c r="AS116" s="1721"/>
      <c r="AT116" s="1721"/>
      <c r="AU116" s="1721"/>
      <c r="AV116" s="1721"/>
      <c r="AW116" s="1721"/>
      <c r="AX116" s="1721"/>
      <c r="AY116" s="1721"/>
      <c r="AZ116" s="1721"/>
      <c r="BA116" s="1721"/>
      <c r="BB116" s="1721"/>
      <c r="BC116" s="1721"/>
      <c r="BD116" s="1721"/>
      <c r="BE116" s="1721"/>
      <c r="BF116" s="1721"/>
      <c r="BG116" s="1721"/>
      <c r="BH116" s="1721"/>
      <c r="BI116" s="1721"/>
      <c r="BJ116" s="1721"/>
      <c r="BK116" s="1721"/>
      <c r="BL116" s="1721"/>
      <c r="BM116" s="1721"/>
      <c r="BN116" s="1721"/>
      <c r="BO116" s="540"/>
      <c r="BP116" s="539"/>
    </row>
    <row r="117" spans="1:68" ht="7.5" customHeight="1" x14ac:dyDescent="0.2">
      <c r="A117" s="534"/>
      <c r="B117" s="552"/>
      <c r="C117" s="546"/>
      <c r="D117" s="547"/>
      <c r="E117" s="547"/>
      <c r="F117" s="547"/>
      <c r="G117" s="547"/>
      <c r="H117" s="547"/>
      <c r="I117" s="547"/>
      <c r="J117" s="547"/>
      <c r="K117" s="547"/>
      <c r="L117" s="547"/>
      <c r="M117" s="547"/>
      <c r="N117" s="547"/>
      <c r="O117" s="547"/>
      <c r="P117" s="547"/>
      <c r="Q117" s="547"/>
      <c r="R117" s="547"/>
      <c r="S117" s="547"/>
      <c r="T117" s="547"/>
      <c r="U117" s="547"/>
      <c r="V117" s="547"/>
      <c r="W117" s="547"/>
      <c r="X117" s="547"/>
      <c r="Y117" s="547"/>
      <c r="Z117" s="547"/>
      <c r="AA117" s="547"/>
      <c r="AB117" s="547"/>
      <c r="AC117" s="547"/>
      <c r="AD117" s="547"/>
      <c r="AE117" s="547"/>
      <c r="AF117" s="547"/>
      <c r="AG117" s="547"/>
      <c r="AH117" s="547"/>
      <c r="AI117" s="547"/>
      <c r="AJ117" s="547"/>
      <c r="AK117" s="547"/>
      <c r="AL117" s="547"/>
      <c r="AM117" s="547"/>
      <c r="AN117" s="547"/>
      <c r="AO117" s="547"/>
      <c r="AP117" s="547"/>
      <c r="AQ117" s="547"/>
      <c r="AR117" s="547"/>
      <c r="AS117" s="547"/>
      <c r="AT117" s="547"/>
      <c r="AU117" s="547"/>
      <c r="AV117" s="547"/>
      <c r="AW117" s="547"/>
      <c r="AX117" s="547"/>
      <c r="AY117" s="547"/>
      <c r="AZ117" s="547"/>
      <c r="BA117" s="547"/>
      <c r="BB117" s="547"/>
      <c r="BC117" s="547"/>
      <c r="BD117" s="547"/>
      <c r="BE117" s="547"/>
      <c r="BF117" s="547"/>
      <c r="BG117" s="547"/>
      <c r="BH117" s="547"/>
      <c r="BI117" s="547"/>
      <c r="BJ117" s="547"/>
      <c r="BK117" s="547"/>
      <c r="BL117" s="547"/>
      <c r="BM117" s="547"/>
      <c r="BN117" s="547"/>
      <c r="BO117" s="547"/>
      <c r="BP117" s="539"/>
    </row>
    <row r="118" spans="1:68" ht="7.5" customHeight="1" x14ac:dyDescent="0.2">
      <c r="A118" s="534"/>
      <c r="B118" s="534"/>
      <c r="C118" s="534"/>
      <c r="D118" s="534"/>
      <c r="E118" s="534"/>
      <c r="F118" s="534"/>
      <c r="G118" s="534"/>
      <c r="H118" s="534"/>
      <c r="I118" s="534"/>
      <c r="J118" s="534"/>
      <c r="K118" s="534"/>
      <c r="L118" s="534"/>
      <c r="M118" s="534"/>
      <c r="N118" s="534"/>
      <c r="O118" s="534"/>
      <c r="P118" s="534"/>
      <c r="Q118" s="534"/>
      <c r="R118" s="534"/>
      <c r="S118" s="534"/>
      <c r="T118" s="534"/>
      <c r="U118" s="534"/>
      <c r="V118" s="534"/>
      <c r="W118" s="534"/>
      <c r="X118" s="534"/>
      <c r="Y118" s="534"/>
      <c r="Z118" s="534"/>
      <c r="AA118" s="534"/>
      <c r="AB118" s="534"/>
      <c r="AC118" s="534"/>
      <c r="AD118" s="534"/>
      <c r="AE118" s="534"/>
      <c r="AF118" s="534"/>
      <c r="AG118" s="534"/>
      <c r="AH118" s="534"/>
      <c r="AI118" s="534"/>
      <c r="AJ118" s="534"/>
      <c r="AK118" s="534"/>
      <c r="AL118" s="534"/>
      <c r="AM118" s="534"/>
      <c r="AN118" s="534"/>
      <c r="AO118" s="534"/>
      <c r="AP118" s="534"/>
      <c r="AQ118" s="534"/>
      <c r="AR118" s="1769" t="s">
        <v>727</v>
      </c>
      <c r="AS118" s="1769"/>
      <c r="AT118" s="1769"/>
      <c r="AU118" s="1769"/>
      <c r="AV118" s="1769"/>
      <c r="AW118" s="1769"/>
      <c r="AX118" s="1769"/>
      <c r="AY118" s="1769"/>
      <c r="AZ118" s="1769"/>
      <c r="BA118" s="1769"/>
      <c r="BB118" s="1769"/>
      <c r="BC118" s="1769"/>
      <c r="BD118" s="1769"/>
      <c r="BE118" s="1769"/>
      <c r="BF118" s="1769"/>
      <c r="BG118" s="1769"/>
      <c r="BH118" s="1769"/>
      <c r="BI118" s="1769"/>
      <c r="BJ118" s="1769"/>
      <c r="BK118" s="1769"/>
      <c r="BL118" s="1769"/>
      <c r="BM118" s="1769"/>
      <c r="BN118" s="534"/>
      <c r="BO118" s="534"/>
      <c r="BP118" s="534"/>
    </row>
    <row r="119" spans="1:68" ht="7.5" customHeight="1" x14ac:dyDescent="0.2">
      <c r="A119" s="534"/>
      <c r="B119" s="534"/>
      <c r="C119" s="534"/>
      <c r="D119" s="534"/>
      <c r="E119" s="534"/>
      <c r="F119" s="534"/>
      <c r="G119" s="534"/>
      <c r="H119" s="534"/>
      <c r="I119" s="534"/>
      <c r="J119" s="534"/>
      <c r="K119" s="534"/>
      <c r="L119" s="534"/>
      <c r="M119" s="534"/>
      <c r="N119" s="534"/>
      <c r="O119" s="534"/>
      <c r="P119" s="534"/>
      <c r="Q119" s="534"/>
      <c r="R119" s="534"/>
      <c r="S119" s="534"/>
      <c r="T119" s="534"/>
      <c r="U119" s="534"/>
      <c r="V119" s="534"/>
      <c r="W119" s="534"/>
      <c r="X119" s="534"/>
      <c r="Y119" s="534"/>
      <c r="Z119" s="534"/>
      <c r="AA119" s="534"/>
      <c r="AB119" s="534"/>
      <c r="AC119" s="534"/>
      <c r="AD119" s="534"/>
      <c r="AE119" s="534"/>
      <c r="AF119" s="534"/>
      <c r="AG119" s="534"/>
      <c r="AH119" s="534"/>
      <c r="AI119" s="534"/>
      <c r="AJ119" s="534"/>
      <c r="AK119" s="534"/>
      <c r="AL119" s="534"/>
      <c r="AM119" s="534"/>
      <c r="AN119" s="534"/>
      <c r="AO119" s="534"/>
      <c r="AP119" s="534"/>
      <c r="AQ119" s="534"/>
      <c r="AR119" s="1770"/>
      <c r="AS119" s="1770"/>
      <c r="AT119" s="1770"/>
      <c r="AU119" s="1770"/>
      <c r="AV119" s="1770"/>
      <c r="AW119" s="1770"/>
      <c r="AX119" s="1770"/>
      <c r="AY119" s="1770"/>
      <c r="AZ119" s="1770"/>
      <c r="BA119" s="1770"/>
      <c r="BB119" s="1770"/>
      <c r="BC119" s="1770"/>
      <c r="BD119" s="1770"/>
      <c r="BE119" s="1770"/>
      <c r="BF119" s="1770"/>
      <c r="BG119" s="1770"/>
      <c r="BH119" s="1770"/>
      <c r="BI119" s="1770"/>
      <c r="BJ119" s="1770"/>
      <c r="BK119" s="1770"/>
      <c r="BL119" s="1770"/>
      <c r="BM119" s="1770"/>
      <c r="BN119" s="534"/>
      <c r="BO119" s="534"/>
      <c r="BP119" s="534"/>
    </row>
    <row r="120" spans="1:68" ht="7.5" customHeight="1" x14ac:dyDescent="0.2">
      <c r="A120" s="534"/>
      <c r="B120" s="534"/>
      <c r="C120" s="534"/>
      <c r="D120" s="534"/>
      <c r="E120" s="534"/>
      <c r="F120" s="534"/>
      <c r="G120" s="534"/>
      <c r="H120" s="534"/>
      <c r="I120" s="534"/>
      <c r="J120" s="534"/>
      <c r="K120" s="534"/>
      <c r="L120" s="534"/>
      <c r="M120" s="534"/>
      <c r="N120" s="534"/>
      <c r="O120" s="534"/>
      <c r="P120" s="534"/>
      <c r="Q120" s="534"/>
      <c r="R120" s="534"/>
      <c r="S120" s="534"/>
      <c r="T120" s="534"/>
      <c r="U120" s="534"/>
      <c r="V120" s="534"/>
      <c r="W120" s="534"/>
      <c r="X120" s="534"/>
      <c r="Y120" s="534"/>
      <c r="Z120" s="534"/>
      <c r="AA120" s="534"/>
      <c r="AB120" s="534"/>
      <c r="AC120" s="534"/>
      <c r="AD120" s="534"/>
      <c r="AE120" s="534"/>
      <c r="AF120" s="534"/>
      <c r="AG120" s="534"/>
      <c r="AH120" s="534"/>
      <c r="AI120" s="534"/>
      <c r="AJ120" s="534"/>
      <c r="AK120" s="534"/>
      <c r="AL120" s="534"/>
      <c r="AM120" s="534"/>
      <c r="AN120" s="534"/>
      <c r="AO120" s="534"/>
      <c r="AP120" s="534"/>
      <c r="AQ120" s="534"/>
      <c r="AR120" s="534"/>
      <c r="AS120" s="534"/>
      <c r="AT120" s="534"/>
      <c r="AU120" s="534"/>
      <c r="AV120" s="534"/>
      <c r="AW120" s="534"/>
      <c r="AX120" s="534"/>
      <c r="AY120" s="534"/>
      <c r="AZ120" s="534"/>
      <c r="BA120" s="534"/>
      <c r="BB120" s="534"/>
      <c r="BC120" s="534"/>
      <c r="BD120" s="534"/>
      <c r="BE120" s="534"/>
      <c r="BF120" s="534"/>
      <c r="BG120" s="534"/>
      <c r="BH120" s="534"/>
      <c r="BI120" s="534"/>
      <c r="BJ120" s="534"/>
      <c r="BK120" s="534"/>
      <c r="BL120" s="534"/>
      <c r="BM120" s="534"/>
      <c r="BN120" s="534"/>
      <c r="BO120" s="534"/>
      <c r="BP120" s="534"/>
    </row>
  </sheetData>
  <mergeCells count="120">
    <mergeCell ref="BA110:BK111"/>
    <mergeCell ref="AY2:BH2"/>
    <mergeCell ref="J2:T2"/>
    <mergeCell ref="AR118:BM119"/>
    <mergeCell ref="BL110:BN111"/>
    <mergeCell ref="D113:AJ114"/>
    <mergeCell ref="AO113:BN114"/>
    <mergeCell ref="D115:AJ116"/>
    <mergeCell ref="AO115:BN116"/>
    <mergeCell ref="AY107:BA108"/>
    <mergeCell ref="D110:F111"/>
    <mergeCell ref="G110:Q111"/>
    <mergeCell ref="R110:T111"/>
    <mergeCell ref="U110:AE111"/>
    <mergeCell ref="AM110:AW111"/>
    <mergeCell ref="AX110:AZ111"/>
    <mergeCell ref="C102:BO103"/>
    <mergeCell ref="S104:AY105"/>
    <mergeCell ref="D107:T108"/>
    <mergeCell ref="U107:X108"/>
    <mergeCell ref="Y107:AB108"/>
    <mergeCell ref="AC107:AG108"/>
    <mergeCell ref="AH107:AK108"/>
    <mergeCell ref="D91:F92"/>
    <mergeCell ref="G91:Q92"/>
    <mergeCell ref="R91:T92"/>
    <mergeCell ref="U91:AE92"/>
    <mergeCell ref="AM91:AW92"/>
    <mergeCell ref="AX91:AZ92"/>
    <mergeCell ref="BA91:BK92"/>
    <mergeCell ref="AQ107:AS108"/>
    <mergeCell ref="AT107:AX108"/>
    <mergeCell ref="BF107:BN108"/>
    <mergeCell ref="BL91:BN92"/>
    <mergeCell ref="D94:AJ95"/>
    <mergeCell ref="AO94:BN95"/>
    <mergeCell ref="D96:AJ97"/>
    <mergeCell ref="AO96:BN97"/>
    <mergeCell ref="C100:BO101"/>
    <mergeCell ref="BB107:BE108"/>
    <mergeCell ref="C81:BO82"/>
    <mergeCell ref="C83:BO84"/>
    <mergeCell ref="P85:BB86"/>
    <mergeCell ref="D88:T89"/>
    <mergeCell ref="U88:X89"/>
    <mergeCell ref="Y88:AB89"/>
    <mergeCell ref="AC88:AG89"/>
    <mergeCell ref="AH88:AK89"/>
    <mergeCell ref="AQ88:AS89"/>
    <mergeCell ref="AT88:AX89"/>
    <mergeCell ref="AY88:BA89"/>
    <mergeCell ref="BB88:BE89"/>
    <mergeCell ref="BF88:BN89"/>
    <mergeCell ref="D74:R75"/>
    <mergeCell ref="AF74:AR75"/>
    <mergeCell ref="BE74:BN75"/>
    <mergeCell ref="D77:AD78"/>
    <mergeCell ref="AE77:AS78"/>
    <mergeCell ref="AT77:BN78"/>
    <mergeCell ref="C63:BO64"/>
    <mergeCell ref="P65:BB66"/>
    <mergeCell ref="D68:O69"/>
    <mergeCell ref="AF68:AR69"/>
    <mergeCell ref="BG68:BN69"/>
    <mergeCell ref="D71:U72"/>
    <mergeCell ref="AF71:AR72"/>
    <mergeCell ref="BE71:BN72"/>
    <mergeCell ref="AX53:BG54"/>
    <mergeCell ref="BH53:BN54"/>
    <mergeCell ref="D56:I57"/>
    <mergeCell ref="J56:BI57"/>
    <mergeCell ref="BJ56:BN57"/>
    <mergeCell ref="D59:J60"/>
    <mergeCell ref="K59:BI60"/>
    <mergeCell ref="E35:BM36"/>
    <mergeCell ref="AP26:AW27"/>
    <mergeCell ref="BK44:BN45"/>
    <mergeCell ref="BJ59:BN60"/>
    <mergeCell ref="BK50:BN51"/>
    <mergeCell ref="D53:H54"/>
    <mergeCell ref="I53:S54"/>
    <mergeCell ref="T53:U54"/>
    <mergeCell ref="V53:AT54"/>
    <mergeCell ref="AU53:AW54"/>
    <mergeCell ref="D50:H51"/>
    <mergeCell ref="I50:BJ51"/>
    <mergeCell ref="C39:BO40"/>
    <mergeCell ref="Y41:AT42"/>
    <mergeCell ref="D44:G45"/>
    <mergeCell ref="H44:BJ45"/>
    <mergeCell ref="N47:Z48"/>
    <mergeCell ref="AA47:AR48"/>
    <mergeCell ref="AS47:AZ48"/>
    <mergeCell ref="D32:I33"/>
    <mergeCell ref="J32:BI33"/>
    <mergeCell ref="BJ32:BN33"/>
    <mergeCell ref="BJ26:BL27"/>
    <mergeCell ref="D29:M30"/>
    <mergeCell ref="N29:BE30"/>
    <mergeCell ref="BF29:BN30"/>
    <mergeCell ref="F26:H27"/>
    <mergeCell ref="Z26:AO27"/>
    <mergeCell ref="Q26:Y27"/>
    <mergeCell ref="C5:Z6"/>
    <mergeCell ref="AM5:BO7"/>
    <mergeCell ref="C7:Z8"/>
    <mergeCell ref="AM8:BO9"/>
    <mergeCell ref="C18:BO19"/>
    <mergeCell ref="U12:Z13"/>
    <mergeCell ref="Y20:AT21"/>
    <mergeCell ref="D23:M24"/>
    <mergeCell ref="N23:BG24"/>
    <mergeCell ref="BH23:BN24"/>
    <mergeCell ref="D14:Y15"/>
    <mergeCell ref="C10:G11"/>
    <mergeCell ref="H10:V11"/>
    <mergeCell ref="W10:Z11"/>
    <mergeCell ref="C12:N13"/>
    <mergeCell ref="O12:T13"/>
    <mergeCell ref="AM10:BO11"/>
  </mergeCells>
  <phoneticPr fontId="1" type="noConversion"/>
  <hyperlinks>
    <hyperlink ref="J2:T2" location="Feuil9!A1" display="Retour"/>
    <hyperlink ref="AY2:BH2" location="Feuil14!B4" display="Verso"/>
  </hyperlinks>
  <pageMargins left="0.39370078740157483" right="0.39370078740157483" top="0.19685039370078741" bottom="0.19685039370078741" header="0.51181102362204722" footer="0.51181102362204722"/>
  <pageSetup paperSize="9" orientation="portrait" cellComments="atEnd" horizontalDpi="36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68"/>
  <sheetViews>
    <sheetView workbookViewId="0">
      <pane xSplit="1" ySplit="3" topLeftCell="B4" activePane="bottomRight" state="frozen"/>
      <selection activeCell="C36" sqref="C36"/>
      <selection pane="topRight" activeCell="C36" sqref="C36"/>
      <selection pane="bottomLeft" activeCell="C36" sqref="C36"/>
      <selection pane="bottomRight" activeCell="J2" sqref="J2:U2"/>
    </sheetView>
  </sheetViews>
  <sheetFormatPr baseColWidth="10" defaultColWidth="1.42578125" defaultRowHeight="7.5" customHeight="1" x14ac:dyDescent="0.2"/>
  <cols>
    <col min="1" max="1" width="0.140625" style="567" hidden="1" customWidth="1"/>
    <col min="2" max="16384" width="1.42578125" style="567"/>
  </cols>
  <sheetData>
    <row r="1" spans="1:99" ht="7.5" customHeight="1" x14ac:dyDescent="0.2"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  <c r="AB1" s="568"/>
      <c r="AC1" s="568"/>
      <c r="AD1" s="568"/>
      <c r="AE1" s="568"/>
      <c r="AF1" s="568"/>
      <c r="AG1" s="568"/>
      <c r="AH1" s="568"/>
      <c r="AI1" s="568"/>
      <c r="AJ1" s="568"/>
      <c r="AK1" s="568"/>
      <c r="AL1" s="568"/>
      <c r="AM1" s="568"/>
      <c r="AN1" s="568"/>
      <c r="AO1" s="568"/>
      <c r="AP1" s="568"/>
      <c r="AQ1" s="568"/>
      <c r="AR1" s="568"/>
      <c r="AS1" s="568"/>
      <c r="AT1" s="568"/>
      <c r="AU1" s="568"/>
      <c r="AV1" s="568"/>
      <c r="AW1" s="568"/>
      <c r="AX1" s="568"/>
      <c r="AY1" s="568"/>
      <c r="AZ1" s="568"/>
      <c r="BA1" s="568"/>
      <c r="BB1" s="568"/>
      <c r="BC1" s="568"/>
      <c r="BD1" s="568"/>
      <c r="BE1" s="568"/>
      <c r="BF1" s="568"/>
      <c r="BG1" s="568"/>
      <c r="BH1" s="568"/>
      <c r="BI1" s="568"/>
      <c r="BJ1" s="568"/>
      <c r="BK1" s="568"/>
      <c r="BL1" s="568"/>
      <c r="BM1" s="568"/>
      <c r="BN1" s="568"/>
      <c r="BO1" s="568"/>
      <c r="BP1" s="568"/>
      <c r="BQ1" s="568"/>
      <c r="BR1" s="568"/>
      <c r="BS1" s="568"/>
      <c r="BT1" s="568"/>
      <c r="BU1" s="568"/>
      <c r="BV1" s="568"/>
      <c r="BW1" s="568"/>
      <c r="BX1" s="568"/>
      <c r="BY1" s="568"/>
      <c r="BZ1" s="568"/>
      <c r="CA1" s="568"/>
      <c r="CB1" s="568"/>
      <c r="CC1" s="568"/>
      <c r="CD1" s="568"/>
      <c r="CE1" s="568"/>
      <c r="CF1" s="568"/>
      <c r="CG1" s="568"/>
      <c r="CH1" s="568"/>
      <c r="CI1" s="568"/>
      <c r="CJ1" s="568"/>
      <c r="CK1" s="568"/>
      <c r="CL1" s="568"/>
      <c r="CM1" s="568"/>
      <c r="CN1" s="568"/>
      <c r="CO1" s="568"/>
      <c r="CP1" s="568"/>
      <c r="CQ1" s="568"/>
      <c r="CR1" s="568"/>
      <c r="CS1" s="568"/>
      <c r="CT1" s="568"/>
      <c r="CU1" s="568"/>
    </row>
    <row r="2" spans="1:99" ht="15" customHeight="1" x14ac:dyDescent="0.25">
      <c r="B2" s="568"/>
      <c r="C2" s="568"/>
      <c r="D2" s="568"/>
      <c r="E2" s="568"/>
      <c r="F2" s="568"/>
      <c r="G2" s="568"/>
      <c r="H2" s="569"/>
      <c r="I2" s="569"/>
      <c r="J2" s="688" t="s">
        <v>634</v>
      </c>
      <c r="K2" s="688"/>
      <c r="L2" s="688"/>
      <c r="M2" s="688"/>
      <c r="N2" s="688"/>
      <c r="O2" s="688"/>
      <c r="P2" s="688"/>
      <c r="Q2" s="688"/>
      <c r="R2" s="688"/>
      <c r="S2" s="688"/>
      <c r="T2" s="688"/>
      <c r="U2" s="688"/>
      <c r="V2" s="568"/>
      <c r="W2" s="568"/>
      <c r="X2" s="568"/>
      <c r="Y2" s="568"/>
      <c r="Z2" s="568"/>
      <c r="AA2" s="568"/>
      <c r="AB2" s="688" t="s">
        <v>731</v>
      </c>
      <c r="AC2" s="688"/>
      <c r="AD2" s="688"/>
      <c r="AE2" s="688"/>
      <c r="AF2" s="688"/>
      <c r="AG2" s="688"/>
      <c r="AH2" s="688"/>
      <c r="AI2" s="688"/>
      <c r="AJ2" s="688"/>
      <c r="AK2" s="688"/>
      <c r="AL2" s="688"/>
      <c r="AM2" s="688"/>
      <c r="AN2" s="568"/>
      <c r="AO2" s="568"/>
      <c r="AP2" s="568"/>
      <c r="AQ2" s="568"/>
      <c r="AR2" s="568"/>
      <c r="AS2" s="568"/>
      <c r="AT2" s="568"/>
      <c r="AU2" s="568"/>
      <c r="AV2" s="568"/>
      <c r="AW2" s="569"/>
      <c r="AX2" s="569"/>
      <c r="AY2" s="569"/>
      <c r="AZ2" s="569"/>
      <c r="BA2" s="569"/>
      <c r="BB2" s="569"/>
      <c r="BC2" s="569"/>
      <c r="BD2" s="569"/>
      <c r="BE2" s="569"/>
      <c r="BF2" s="569"/>
      <c r="BG2" s="568"/>
      <c r="BH2" s="568"/>
      <c r="BI2" s="568"/>
      <c r="BJ2" s="568"/>
      <c r="BK2" s="568"/>
      <c r="BL2" s="568"/>
      <c r="BM2" s="568"/>
      <c r="BN2" s="568"/>
      <c r="BO2" s="568"/>
      <c r="BP2" s="568"/>
      <c r="BQ2" s="568"/>
      <c r="BR2" s="568"/>
      <c r="BS2" s="568"/>
      <c r="BT2" s="568"/>
      <c r="BU2" s="568"/>
      <c r="BV2" s="568"/>
      <c r="BW2" s="568"/>
      <c r="BX2" s="568"/>
      <c r="BY2" s="568"/>
      <c r="BZ2" s="568"/>
      <c r="CA2" s="568"/>
      <c r="CB2" s="568"/>
      <c r="CC2" s="568"/>
      <c r="CD2" s="568"/>
      <c r="CE2" s="568"/>
      <c r="CF2" s="568"/>
      <c r="CG2" s="568"/>
      <c r="CH2" s="568"/>
      <c r="CI2" s="568"/>
      <c r="CJ2" s="568"/>
      <c r="CK2" s="568"/>
      <c r="CL2" s="568"/>
      <c r="CM2" s="568"/>
      <c r="CN2" s="568"/>
      <c r="CO2" s="568"/>
      <c r="CP2" s="568"/>
      <c r="CQ2" s="568"/>
      <c r="CR2" s="568"/>
      <c r="CS2" s="568"/>
      <c r="CT2" s="568"/>
      <c r="CU2" s="568"/>
    </row>
    <row r="3" spans="1:99" ht="7.5" customHeight="1" x14ac:dyDescent="0.2">
      <c r="A3" s="570"/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68"/>
      <c r="W3" s="568"/>
      <c r="X3" s="568"/>
      <c r="Y3" s="568"/>
      <c r="Z3" s="568"/>
      <c r="AA3" s="568"/>
      <c r="AB3" s="568"/>
      <c r="AC3" s="568"/>
      <c r="AD3" s="568"/>
      <c r="AE3" s="568"/>
      <c r="AF3" s="568"/>
      <c r="AG3" s="568"/>
      <c r="AH3" s="568"/>
      <c r="AI3" s="568"/>
      <c r="AJ3" s="568"/>
      <c r="AK3" s="568"/>
      <c r="AL3" s="568"/>
      <c r="AM3" s="568"/>
      <c r="AN3" s="568"/>
      <c r="AO3" s="568"/>
      <c r="AP3" s="568"/>
      <c r="AQ3" s="568"/>
      <c r="AR3" s="568"/>
      <c r="AS3" s="568"/>
      <c r="AT3" s="568"/>
      <c r="AU3" s="568"/>
      <c r="AV3" s="568"/>
      <c r="AW3" s="568"/>
      <c r="AX3" s="568"/>
      <c r="AY3" s="568"/>
      <c r="AZ3" s="568"/>
      <c r="BA3" s="568"/>
      <c r="BB3" s="568"/>
      <c r="BC3" s="568"/>
      <c r="BD3" s="568"/>
      <c r="BE3" s="568"/>
      <c r="BF3" s="568"/>
      <c r="BG3" s="568"/>
      <c r="BH3" s="568"/>
      <c r="BI3" s="568"/>
      <c r="BJ3" s="568"/>
      <c r="BK3" s="568"/>
      <c r="BL3" s="568"/>
      <c r="BM3" s="568"/>
      <c r="BN3" s="568"/>
      <c r="BO3" s="568"/>
      <c r="BP3" s="568"/>
      <c r="BQ3" s="568"/>
      <c r="BR3" s="568"/>
      <c r="BS3" s="568"/>
      <c r="BT3" s="568"/>
      <c r="BU3" s="568"/>
      <c r="BV3" s="568"/>
      <c r="BW3" s="568"/>
      <c r="BX3" s="568"/>
      <c r="BY3" s="568"/>
      <c r="BZ3" s="568"/>
      <c r="CA3" s="568"/>
      <c r="CB3" s="568"/>
      <c r="CC3" s="568"/>
      <c r="CD3" s="568"/>
      <c r="CE3" s="568"/>
      <c r="CF3" s="568"/>
      <c r="CG3" s="568"/>
      <c r="CH3" s="568"/>
      <c r="CI3" s="568"/>
      <c r="CJ3" s="568"/>
      <c r="CK3" s="568"/>
      <c r="CL3" s="568"/>
      <c r="CM3" s="568"/>
      <c r="CN3" s="568"/>
      <c r="CO3" s="568"/>
      <c r="CP3" s="568"/>
      <c r="CQ3" s="568"/>
      <c r="CR3" s="568"/>
      <c r="CS3" s="568"/>
      <c r="CT3" s="568"/>
      <c r="CU3" s="568"/>
    </row>
    <row r="4" spans="1:99" ht="7.5" customHeight="1" x14ac:dyDescent="0.2">
      <c r="A4" s="570"/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570"/>
      <c r="X4" s="570"/>
      <c r="Y4" s="570"/>
      <c r="Z4" s="570"/>
      <c r="AA4" s="570"/>
      <c r="AB4" s="570"/>
      <c r="AC4" s="570"/>
      <c r="AD4" s="570"/>
      <c r="AE4" s="570"/>
      <c r="AF4" s="570"/>
      <c r="AG4" s="570"/>
      <c r="AH4" s="570"/>
      <c r="AI4" s="570"/>
      <c r="AJ4" s="570"/>
      <c r="AK4" s="570"/>
      <c r="AL4" s="570"/>
      <c r="AM4" s="570"/>
      <c r="AN4" s="570"/>
      <c r="AO4" s="570"/>
      <c r="AP4" s="570"/>
      <c r="AQ4" s="570"/>
      <c r="AR4" s="570"/>
      <c r="AS4" s="570"/>
      <c r="AT4" s="570"/>
      <c r="AU4" s="570"/>
      <c r="AV4" s="570"/>
      <c r="AW4" s="570"/>
      <c r="AX4" s="570"/>
      <c r="AY4" s="570"/>
      <c r="AZ4" s="570"/>
      <c r="BA4" s="570"/>
      <c r="BB4" s="570"/>
      <c r="BC4" s="570"/>
      <c r="BD4" s="570"/>
      <c r="BE4" s="570"/>
      <c r="BF4" s="570"/>
      <c r="BG4" s="570"/>
      <c r="BH4" s="570"/>
      <c r="BI4" s="570"/>
      <c r="BJ4" s="570"/>
      <c r="BK4" s="570"/>
      <c r="BL4" s="570"/>
      <c r="BM4" s="570"/>
      <c r="BN4" s="570"/>
      <c r="BO4" s="570"/>
      <c r="BP4" s="570"/>
      <c r="BQ4" s="570"/>
      <c r="BR4" s="570"/>
      <c r="BS4" s="570"/>
      <c r="BT4" s="570"/>
      <c r="BU4" s="570"/>
      <c r="BV4" s="570"/>
      <c r="BW4" s="570"/>
      <c r="BX4" s="570"/>
      <c r="BY4" s="570"/>
      <c r="BZ4" s="570"/>
      <c r="CA4" s="570"/>
      <c r="CB4" s="570"/>
      <c r="CC4" s="570"/>
      <c r="CD4" s="570"/>
      <c r="CE4" s="570"/>
      <c r="CF4" s="570"/>
      <c r="CG4" s="570"/>
      <c r="CH4" s="570"/>
      <c r="CI4" s="570"/>
      <c r="CJ4" s="570"/>
      <c r="CK4" s="570"/>
      <c r="CL4" s="570"/>
      <c r="CM4" s="570"/>
      <c r="CN4" s="570"/>
      <c r="CO4" s="570"/>
      <c r="CP4" s="570"/>
      <c r="CQ4" s="570"/>
      <c r="CR4" s="570"/>
      <c r="CS4" s="570"/>
      <c r="CT4" s="570"/>
      <c r="CU4" s="570"/>
    </row>
    <row r="5" spans="1:99" ht="7.5" customHeight="1" x14ac:dyDescent="0.2">
      <c r="A5" s="570"/>
      <c r="B5" s="570"/>
      <c r="C5" s="570"/>
      <c r="D5" s="570"/>
      <c r="E5" s="570"/>
      <c r="F5" s="570"/>
      <c r="G5" s="570"/>
      <c r="H5" s="570"/>
      <c r="I5" s="570"/>
      <c r="J5" s="570"/>
      <c r="K5" s="570"/>
      <c r="L5" s="570"/>
      <c r="M5" s="570"/>
      <c r="N5" s="570"/>
      <c r="O5" s="570"/>
      <c r="P5" s="570"/>
      <c r="Q5" s="570"/>
      <c r="R5" s="570"/>
      <c r="S5" s="570"/>
      <c r="T5" s="570"/>
      <c r="U5" s="570"/>
      <c r="V5" s="570"/>
      <c r="W5" s="570"/>
      <c r="X5" s="570"/>
      <c r="Y5" s="570"/>
      <c r="Z5" s="570"/>
      <c r="AA5" s="570"/>
      <c r="AB5" s="570"/>
      <c r="AC5" s="570"/>
      <c r="AD5" s="570"/>
      <c r="AE5" s="570"/>
      <c r="AF5" s="570"/>
      <c r="AG5" s="570"/>
      <c r="AH5" s="570"/>
      <c r="AI5" s="1804" t="s">
        <v>732</v>
      </c>
      <c r="AJ5" s="1804"/>
      <c r="AK5" s="1804"/>
      <c r="AL5" s="1804"/>
      <c r="AM5" s="1804"/>
      <c r="AN5" s="1804"/>
      <c r="AO5" s="1804"/>
      <c r="AP5" s="1804"/>
      <c r="AQ5" s="1804"/>
      <c r="AR5" s="1804"/>
      <c r="AS5" s="1804"/>
      <c r="AT5" s="1804"/>
      <c r="AU5" s="1804"/>
      <c r="AV5" s="1804"/>
      <c r="AW5" s="1804"/>
      <c r="AX5" s="1804"/>
      <c r="AY5" s="1804"/>
      <c r="AZ5" s="1804"/>
      <c r="BA5" s="1804"/>
      <c r="BB5" s="1804"/>
      <c r="BC5" s="1804"/>
      <c r="BD5" s="1804"/>
      <c r="BE5" s="1804"/>
      <c r="BF5" s="1804"/>
      <c r="BG5" s="1804"/>
      <c r="BH5" s="1804"/>
      <c r="BI5" s="1804"/>
      <c r="BJ5" s="1804"/>
      <c r="BK5" s="1804"/>
      <c r="BL5" s="1804"/>
      <c r="BM5" s="1804"/>
      <c r="BN5" s="1804"/>
      <c r="BO5" s="1804"/>
      <c r="BP5" s="1804"/>
      <c r="BQ5" s="1804"/>
      <c r="BR5" s="1804"/>
      <c r="BS5" s="1804"/>
      <c r="BT5" s="1804"/>
      <c r="BU5" s="1804"/>
      <c r="BV5" s="1804"/>
      <c r="BW5" s="1804"/>
      <c r="BX5" s="1804"/>
      <c r="BY5" s="1804"/>
      <c r="BZ5" s="1804"/>
      <c r="CA5" s="1804"/>
      <c r="CB5" s="1804"/>
      <c r="CC5" s="1804"/>
      <c r="CD5" s="1804"/>
      <c r="CE5" s="1804"/>
      <c r="CF5" s="1804"/>
      <c r="CG5" s="1804"/>
      <c r="CH5" s="1804"/>
      <c r="CI5" s="1804"/>
      <c r="CJ5" s="1804"/>
      <c r="CK5" s="1804"/>
      <c r="CL5" s="1804"/>
      <c r="CM5" s="1804"/>
      <c r="CN5" s="1804"/>
      <c r="CO5" s="1804"/>
      <c r="CP5" s="1804"/>
      <c r="CQ5" s="1804"/>
      <c r="CR5" s="1804"/>
      <c r="CS5" s="1804"/>
      <c r="CT5" s="1804"/>
      <c r="CU5" s="570"/>
    </row>
    <row r="6" spans="1:99" ht="7.5" customHeight="1" x14ac:dyDescent="0.2">
      <c r="A6" s="570"/>
      <c r="B6" s="570"/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  <c r="P6" s="570"/>
      <c r="Q6" s="570"/>
      <c r="R6" s="570"/>
      <c r="S6" s="570"/>
      <c r="T6" s="570"/>
      <c r="U6" s="570"/>
      <c r="V6" s="570"/>
      <c r="W6" s="570"/>
      <c r="X6" s="570"/>
      <c r="Y6" s="570"/>
      <c r="Z6" s="570"/>
      <c r="AA6" s="570"/>
      <c r="AB6" s="570"/>
      <c r="AC6" s="570"/>
      <c r="AD6" s="570"/>
      <c r="AE6" s="570"/>
      <c r="AF6" s="570"/>
      <c r="AG6" s="570"/>
      <c r="AH6" s="570"/>
      <c r="AI6" s="1804"/>
      <c r="AJ6" s="1804"/>
      <c r="AK6" s="1804"/>
      <c r="AL6" s="1804"/>
      <c r="AM6" s="1804"/>
      <c r="AN6" s="1804"/>
      <c r="AO6" s="1804"/>
      <c r="AP6" s="1804"/>
      <c r="AQ6" s="1804"/>
      <c r="AR6" s="1804"/>
      <c r="AS6" s="1804"/>
      <c r="AT6" s="1804"/>
      <c r="AU6" s="1804"/>
      <c r="AV6" s="1804"/>
      <c r="AW6" s="1804"/>
      <c r="AX6" s="1804"/>
      <c r="AY6" s="1804"/>
      <c r="AZ6" s="1804"/>
      <c r="BA6" s="1804"/>
      <c r="BB6" s="1804"/>
      <c r="BC6" s="1804"/>
      <c r="BD6" s="1804"/>
      <c r="BE6" s="1804"/>
      <c r="BF6" s="1804"/>
      <c r="BG6" s="1804"/>
      <c r="BH6" s="1804"/>
      <c r="BI6" s="1804"/>
      <c r="BJ6" s="1804"/>
      <c r="BK6" s="1804"/>
      <c r="BL6" s="1804"/>
      <c r="BM6" s="1804"/>
      <c r="BN6" s="1804"/>
      <c r="BO6" s="1804"/>
      <c r="BP6" s="1804"/>
      <c r="BQ6" s="1804"/>
      <c r="BR6" s="1804"/>
      <c r="BS6" s="1804"/>
      <c r="BT6" s="1804"/>
      <c r="BU6" s="1804"/>
      <c r="BV6" s="1804"/>
      <c r="BW6" s="1804"/>
      <c r="BX6" s="1804"/>
      <c r="BY6" s="1804"/>
      <c r="BZ6" s="1804"/>
      <c r="CA6" s="1804"/>
      <c r="CB6" s="1804"/>
      <c r="CC6" s="1804"/>
      <c r="CD6" s="1804"/>
      <c r="CE6" s="1804"/>
      <c r="CF6" s="1804"/>
      <c r="CG6" s="1804"/>
      <c r="CH6" s="1804"/>
      <c r="CI6" s="1804"/>
      <c r="CJ6" s="1804"/>
      <c r="CK6" s="1804"/>
      <c r="CL6" s="1804"/>
      <c r="CM6" s="1804"/>
      <c r="CN6" s="1804"/>
      <c r="CO6" s="1804"/>
      <c r="CP6" s="1804"/>
      <c r="CQ6" s="1804"/>
      <c r="CR6" s="1804"/>
      <c r="CS6" s="1804"/>
      <c r="CT6" s="1804"/>
      <c r="CU6" s="570"/>
    </row>
    <row r="7" spans="1:99" ht="7.5" customHeight="1" x14ac:dyDescent="0.2">
      <c r="A7" s="570"/>
      <c r="B7" s="570"/>
      <c r="C7" s="1805" t="s">
        <v>733</v>
      </c>
      <c r="D7" s="1805"/>
      <c r="E7" s="1805"/>
      <c r="F7" s="1805"/>
      <c r="G7" s="1805"/>
      <c r="H7" s="1805"/>
      <c r="I7" s="1805"/>
      <c r="J7" s="1805"/>
      <c r="K7" s="1805"/>
      <c r="L7" s="1805"/>
      <c r="M7" s="1805"/>
      <c r="N7" s="1805"/>
      <c r="O7" s="1805"/>
      <c r="P7" s="1805"/>
      <c r="Q7" s="1805"/>
      <c r="R7" s="1805"/>
      <c r="S7" s="1805"/>
      <c r="T7" s="1805"/>
      <c r="U7" s="1805"/>
      <c r="V7" s="1805"/>
      <c r="W7" s="1805"/>
      <c r="X7" s="1805"/>
      <c r="Y7" s="1805"/>
      <c r="Z7" s="1805"/>
      <c r="AA7" s="1805"/>
      <c r="AB7" s="1805"/>
      <c r="AC7" s="1805"/>
      <c r="AD7" s="1805"/>
      <c r="AE7" s="1805"/>
      <c r="AF7" s="1805"/>
      <c r="AG7" s="1805"/>
      <c r="AH7" s="1805"/>
      <c r="AI7" s="1805"/>
      <c r="AJ7" s="1805"/>
      <c r="AK7" s="1805"/>
      <c r="AL7" s="1805"/>
      <c r="AM7" s="1805"/>
      <c r="AN7" s="1805"/>
      <c r="AO7" s="1805"/>
      <c r="AP7" s="1805"/>
      <c r="AQ7" s="1805"/>
      <c r="AR7" s="1805"/>
      <c r="AS7" s="1805"/>
      <c r="AT7" s="1805"/>
      <c r="AU7" s="1805"/>
      <c r="AV7" s="1805"/>
      <c r="AW7" s="1805"/>
      <c r="AX7" s="1805"/>
      <c r="AY7" s="1805"/>
      <c r="AZ7" s="1805"/>
      <c r="BA7" s="1805"/>
      <c r="BB7" s="1805"/>
      <c r="BC7" s="1805"/>
      <c r="BD7" s="1805"/>
      <c r="BE7" s="1805"/>
      <c r="BF7" s="1805"/>
      <c r="BG7" s="1805"/>
      <c r="BH7" s="1805"/>
      <c r="BI7" s="1805"/>
      <c r="BJ7" s="1805"/>
      <c r="BK7" s="1805"/>
      <c r="BL7" s="1805"/>
      <c r="BM7" s="1805"/>
      <c r="BN7" s="1805"/>
      <c r="BO7" s="1805"/>
      <c r="BP7" s="1805"/>
      <c r="BQ7" s="1805"/>
      <c r="BR7" s="1805"/>
      <c r="BS7" s="1805"/>
      <c r="BT7" s="1805"/>
      <c r="BU7" s="1805"/>
      <c r="BV7" s="1805"/>
      <c r="BW7" s="1805"/>
      <c r="BX7" s="1805"/>
      <c r="BY7" s="1805"/>
      <c r="BZ7" s="1805"/>
      <c r="CA7" s="1805"/>
      <c r="CB7" s="1805"/>
      <c r="CC7" s="1805"/>
      <c r="CD7" s="1805"/>
      <c r="CE7" s="1805"/>
      <c r="CF7" s="1805"/>
      <c r="CG7" s="1805"/>
      <c r="CH7" s="1805"/>
      <c r="CI7" s="1805"/>
      <c r="CJ7" s="1805"/>
      <c r="CK7" s="1805"/>
      <c r="CL7" s="1805"/>
      <c r="CM7" s="1805"/>
      <c r="CN7" s="1805"/>
      <c r="CO7" s="1805"/>
      <c r="CP7" s="1805"/>
      <c r="CQ7" s="1805"/>
      <c r="CR7" s="1805"/>
      <c r="CS7" s="1805"/>
      <c r="CT7" s="1805"/>
      <c r="CU7" s="570"/>
    </row>
    <row r="8" spans="1:99" ht="7.5" customHeight="1" x14ac:dyDescent="0.2">
      <c r="A8" s="570"/>
      <c r="B8" s="570"/>
      <c r="C8" s="1805"/>
      <c r="D8" s="1805"/>
      <c r="E8" s="1805"/>
      <c r="F8" s="1805"/>
      <c r="G8" s="1805"/>
      <c r="H8" s="1805"/>
      <c r="I8" s="1805"/>
      <c r="J8" s="1805"/>
      <c r="K8" s="1805"/>
      <c r="L8" s="1805"/>
      <c r="M8" s="1805"/>
      <c r="N8" s="1805"/>
      <c r="O8" s="1805"/>
      <c r="P8" s="1805"/>
      <c r="Q8" s="1805"/>
      <c r="R8" s="1805"/>
      <c r="S8" s="1805"/>
      <c r="T8" s="1805"/>
      <c r="U8" s="1805"/>
      <c r="V8" s="1805"/>
      <c r="W8" s="1805"/>
      <c r="X8" s="1805"/>
      <c r="Y8" s="1805"/>
      <c r="Z8" s="1805"/>
      <c r="AA8" s="1805"/>
      <c r="AB8" s="1805"/>
      <c r="AC8" s="1805"/>
      <c r="AD8" s="1805"/>
      <c r="AE8" s="1805"/>
      <c r="AF8" s="1805"/>
      <c r="AG8" s="1805"/>
      <c r="AH8" s="1805"/>
      <c r="AI8" s="1805"/>
      <c r="AJ8" s="1805"/>
      <c r="AK8" s="1805"/>
      <c r="AL8" s="1805"/>
      <c r="AM8" s="1805"/>
      <c r="AN8" s="1805"/>
      <c r="AO8" s="1805"/>
      <c r="AP8" s="1805"/>
      <c r="AQ8" s="1805"/>
      <c r="AR8" s="1805"/>
      <c r="AS8" s="1805"/>
      <c r="AT8" s="1805"/>
      <c r="AU8" s="1805"/>
      <c r="AV8" s="1805"/>
      <c r="AW8" s="1805"/>
      <c r="AX8" s="1805"/>
      <c r="AY8" s="1805"/>
      <c r="AZ8" s="1805"/>
      <c r="BA8" s="1805"/>
      <c r="BB8" s="1805"/>
      <c r="BC8" s="1805"/>
      <c r="BD8" s="1805"/>
      <c r="BE8" s="1805"/>
      <c r="BF8" s="1805"/>
      <c r="BG8" s="1805"/>
      <c r="BH8" s="1805"/>
      <c r="BI8" s="1805"/>
      <c r="BJ8" s="1805"/>
      <c r="BK8" s="1805"/>
      <c r="BL8" s="1805"/>
      <c r="BM8" s="1805"/>
      <c r="BN8" s="1805"/>
      <c r="BO8" s="1805"/>
      <c r="BP8" s="1805"/>
      <c r="BQ8" s="1805"/>
      <c r="BR8" s="1805"/>
      <c r="BS8" s="1805"/>
      <c r="BT8" s="1805"/>
      <c r="BU8" s="1805"/>
      <c r="BV8" s="1805"/>
      <c r="BW8" s="1805"/>
      <c r="BX8" s="1805"/>
      <c r="BY8" s="1805"/>
      <c r="BZ8" s="1805"/>
      <c r="CA8" s="1805"/>
      <c r="CB8" s="1805"/>
      <c r="CC8" s="1805"/>
      <c r="CD8" s="1805"/>
      <c r="CE8" s="1805"/>
      <c r="CF8" s="1805"/>
      <c r="CG8" s="1805"/>
      <c r="CH8" s="1805"/>
      <c r="CI8" s="1805"/>
      <c r="CJ8" s="1805"/>
      <c r="CK8" s="1805"/>
      <c r="CL8" s="1805"/>
      <c r="CM8" s="1805"/>
      <c r="CN8" s="1805"/>
      <c r="CO8" s="1805"/>
      <c r="CP8" s="1805"/>
      <c r="CQ8" s="1805"/>
      <c r="CR8" s="1805"/>
      <c r="CS8" s="1805"/>
      <c r="CT8" s="1805"/>
      <c r="CU8" s="570"/>
    </row>
    <row r="9" spans="1:99" ht="7.5" customHeight="1" x14ac:dyDescent="0.2">
      <c r="A9" s="570"/>
      <c r="B9" s="570"/>
      <c r="C9" s="571"/>
      <c r="D9" s="571"/>
      <c r="E9" s="571"/>
      <c r="F9" s="571"/>
      <c r="G9" s="571"/>
      <c r="H9" s="571"/>
      <c r="I9" s="571"/>
      <c r="J9" s="571"/>
      <c r="K9" s="571"/>
      <c r="L9" s="571"/>
      <c r="M9" s="571"/>
      <c r="N9" s="571"/>
      <c r="O9" s="571"/>
      <c r="P9" s="571"/>
      <c r="Q9" s="571"/>
      <c r="R9" s="571"/>
      <c r="S9" s="571"/>
      <c r="T9" s="571"/>
      <c r="U9" s="571"/>
      <c r="V9" s="571"/>
      <c r="W9" s="571"/>
      <c r="X9" s="571"/>
      <c r="Y9" s="571"/>
      <c r="Z9" s="571"/>
      <c r="AA9" s="571"/>
      <c r="AB9" s="571"/>
      <c r="AC9" s="571"/>
      <c r="AD9" s="571"/>
      <c r="AE9" s="571"/>
      <c r="AF9" s="571"/>
      <c r="AG9" s="571"/>
      <c r="AH9" s="571"/>
      <c r="AI9" s="571"/>
      <c r="AJ9" s="571"/>
      <c r="AK9" s="571"/>
      <c r="AL9" s="571"/>
      <c r="AM9" s="571"/>
      <c r="AN9" s="571"/>
      <c r="AO9" s="571"/>
      <c r="AP9" s="571"/>
      <c r="AQ9" s="571"/>
      <c r="AR9" s="571"/>
      <c r="AS9" s="571"/>
      <c r="AT9" s="571"/>
      <c r="AU9" s="571"/>
      <c r="AV9" s="571"/>
      <c r="AW9" s="571"/>
      <c r="AX9" s="571"/>
      <c r="AY9" s="571"/>
      <c r="AZ9" s="571"/>
      <c r="BA9" s="571"/>
      <c r="BB9" s="571"/>
      <c r="BC9" s="571"/>
      <c r="BD9" s="571"/>
      <c r="BE9" s="571"/>
      <c r="BF9" s="571"/>
      <c r="BG9" s="571"/>
      <c r="BH9" s="571"/>
      <c r="BI9" s="571"/>
      <c r="BJ9" s="571"/>
      <c r="BK9" s="571"/>
      <c r="BL9" s="571"/>
      <c r="BM9" s="571"/>
      <c r="BN9" s="571"/>
      <c r="BO9" s="571"/>
      <c r="BP9" s="571"/>
      <c r="BQ9" s="571"/>
      <c r="BR9" s="571"/>
      <c r="BS9" s="571"/>
      <c r="BT9" s="571"/>
      <c r="BU9" s="571"/>
      <c r="BV9" s="571"/>
      <c r="BW9" s="571"/>
      <c r="BX9" s="571"/>
      <c r="BY9" s="571"/>
      <c r="BZ9" s="571"/>
      <c r="CA9" s="571"/>
      <c r="CB9" s="571"/>
      <c r="CC9" s="571"/>
      <c r="CD9" s="571"/>
      <c r="CE9" s="571"/>
      <c r="CF9" s="571"/>
      <c r="CG9" s="571"/>
      <c r="CH9" s="571"/>
      <c r="CI9" s="571"/>
      <c r="CJ9" s="571"/>
      <c r="CK9" s="571"/>
      <c r="CL9" s="571"/>
      <c r="CM9" s="571"/>
      <c r="CN9" s="571"/>
      <c r="CO9" s="571"/>
      <c r="CP9" s="571"/>
      <c r="CQ9" s="571"/>
      <c r="CR9" s="570"/>
      <c r="CS9" s="570"/>
      <c r="CT9" s="570"/>
      <c r="CU9" s="570"/>
    </row>
    <row r="10" spans="1:99" ht="9" customHeight="1" x14ac:dyDescent="0.2">
      <c r="A10" s="570"/>
      <c r="B10" s="570"/>
      <c r="C10" s="1806" t="s">
        <v>734</v>
      </c>
      <c r="D10" s="1807"/>
      <c r="E10" s="1807"/>
      <c r="F10" s="1807"/>
      <c r="G10" s="1807"/>
      <c r="H10" s="1807"/>
      <c r="I10" s="1807"/>
      <c r="J10" s="1807"/>
      <c r="K10" s="1807"/>
      <c r="L10" s="1807"/>
      <c r="M10" s="1807"/>
      <c r="N10" s="1807"/>
      <c r="O10" s="1807"/>
      <c r="P10" s="1807"/>
      <c r="Q10" s="1807"/>
      <c r="R10" s="1807"/>
      <c r="S10" s="1807"/>
      <c r="T10" s="1808"/>
      <c r="U10" s="1807" t="s">
        <v>735</v>
      </c>
      <c r="V10" s="1807"/>
      <c r="W10" s="1807"/>
      <c r="X10" s="1807"/>
      <c r="Y10" s="1807"/>
      <c r="Z10" s="1807"/>
      <c r="AA10" s="1807"/>
      <c r="AB10" s="1807"/>
      <c r="AC10" s="1807"/>
      <c r="AD10" s="1807"/>
      <c r="AE10" s="1807"/>
      <c r="AF10" s="1807"/>
      <c r="AG10" s="1807"/>
      <c r="AH10" s="1807"/>
      <c r="AI10" s="1807"/>
      <c r="AJ10" s="1807"/>
      <c r="AK10" s="1808"/>
      <c r="AL10" s="1806" t="s">
        <v>736</v>
      </c>
      <c r="AM10" s="1807"/>
      <c r="AN10" s="1807"/>
      <c r="AO10" s="1807"/>
      <c r="AP10" s="1807"/>
      <c r="AQ10" s="1807"/>
      <c r="AR10" s="1807"/>
      <c r="AS10" s="1807"/>
      <c r="AT10" s="1807"/>
      <c r="AU10" s="1807"/>
      <c r="AV10" s="1807"/>
      <c r="AW10" s="1807"/>
      <c r="AX10" s="1807"/>
      <c r="AY10" s="1807"/>
      <c r="AZ10" s="1807"/>
      <c r="BA10" s="1807"/>
      <c r="BB10" s="1807"/>
      <c r="BC10" s="1807"/>
      <c r="BD10" s="1807"/>
      <c r="BE10" s="1808"/>
      <c r="BF10" s="1806" t="s">
        <v>737</v>
      </c>
      <c r="BG10" s="1807"/>
      <c r="BH10" s="1807"/>
      <c r="BI10" s="1807"/>
      <c r="BJ10" s="1807"/>
      <c r="BK10" s="1807"/>
      <c r="BL10" s="1807"/>
      <c r="BM10" s="1807"/>
      <c r="BN10" s="1807"/>
      <c r="BO10" s="1807"/>
      <c r="BP10" s="1807"/>
      <c r="BQ10" s="1807"/>
      <c r="BR10" s="1807"/>
      <c r="BS10" s="1807"/>
      <c r="BT10" s="1807"/>
      <c r="BU10" s="1807"/>
      <c r="BV10" s="1807"/>
      <c r="BW10" s="1807"/>
      <c r="BX10" s="1808"/>
      <c r="BY10" s="1806" t="s">
        <v>738</v>
      </c>
      <c r="BZ10" s="1807"/>
      <c r="CA10" s="1807"/>
      <c r="CB10" s="1807"/>
      <c r="CC10" s="1807"/>
      <c r="CD10" s="1807"/>
      <c r="CE10" s="1807"/>
      <c r="CF10" s="1807"/>
      <c r="CG10" s="1807"/>
      <c r="CH10" s="1807"/>
      <c r="CI10" s="1807"/>
      <c r="CJ10" s="1807"/>
      <c r="CK10" s="1807"/>
      <c r="CL10" s="1807"/>
      <c r="CM10" s="1807"/>
      <c r="CN10" s="1807"/>
      <c r="CO10" s="1807"/>
      <c r="CP10" s="1807"/>
      <c r="CQ10" s="1807"/>
      <c r="CR10" s="1807"/>
      <c r="CS10" s="1807"/>
      <c r="CT10" s="1808"/>
      <c r="CU10" s="570"/>
    </row>
    <row r="11" spans="1:99" ht="9" customHeight="1" x14ac:dyDescent="0.2">
      <c r="A11" s="570"/>
      <c r="B11" s="570"/>
      <c r="C11" s="1772"/>
      <c r="D11" s="1773"/>
      <c r="E11" s="1773"/>
      <c r="F11" s="1773"/>
      <c r="G11" s="1773"/>
      <c r="H11" s="1773"/>
      <c r="I11" s="1773"/>
      <c r="J11" s="1773"/>
      <c r="K11" s="1773"/>
      <c r="L11" s="1773"/>
      <c r="M11" s="1773"/>
      <c r="N11" s="1773"/>
      <c r="O11" s="1773"/>
      <c r="P11" s="1773"/>
      <c r="Q11" s="1773"/>
      <c r="R11" s="1773"/>
      <c r="S11" s="1773"/>
      <c r="T11" s="1774"/>
      <c r="U11" s="1773"/>
      <c r="V11" s="1773"/>
      <c r="W11" s="1773"/>
      <c r="X11" s="1773"/>
      <c r="Y11" s="1773"/>
      <c r="Z11" s="1773"/>
      <c r="AA11" s="1773"/>
      <c r="AB11" s="1773"/>
      <c r="AC11" s="1773"/>
      <c r="AD11" s="1773"/>
      <c r="AE11" s="1773"/>
      <c r="AF11" s="1773"/>
      <c r="AG11" s="1773"/>
      <c r="AH11" s="1773"/>
      <c r="AI11" s="1773"/>
      <c r="AJ11" s="1773"/>
      <c r="AK11" s="1774"/>
      <c r="AL11" s="1772"/>
      <c r="AM11" s="1773"/>
      <c r="AN11" s="1773"/>
      <c r="AO11" s="1773"/>
      <c r="AP11" s="1773"/>
      <c r="AQ11" s="1773"/>
      <c r="AR11" s="1773"/>
      <c r="AS11" s="1773"/>
      <c r="AT11" s="1773"/>
      <c r="AU11" s="1773"/>
      <c r="AV11" s="1773"/>
      <c r="AW11" s="1773"/>
      <c r="AX11" s="1773"/>
      <c r="AY11" s="1773"/>
      <c r="AZ11" s="1773"/>
      <c r="BA11" s="1773"/>
      <c r="BB11" s="1773"/>
      <c r="BC11" s="1773"/>
      <c r="BD11" s="1773"/>
      <c r="BE11" s="1774"/>
      <c r="BF11" s="1772"/>
      <c r="BG11" s="1773"/>
      <c r="BH11" s="1773"/>
      <c r="BI11" s="1773"/>
      <c r="BJ11" s="1773"/>
      <c r="BK11" s="1773"/>
      <c r="BL11" s="1773"/>
      <c r="BM11" s="1773"/>
      <c r="BN11" s="1773"/>
      <c r="BO11" s="1773"/>
      <c r="BP11" s="1773"/>
      <c r="BQ11" s="1773"/>
      <c r="BR11" s="1773"/>
      <c r="BS11" s="1773"/>
      <c r="BT11" s="1773"/>
      <c r="BU11" s="1773"/>
      <c r="BV11" s="1773"/>
      <c r="BW11" s="1773"/>
      <c r="BX11" s="1774"/>
      <c r="BY11" s="1772"/>
      <c r="BZ11" s="1773"/>
      <c r="CA11" s="1773"/>
      <c r="CB11" s="1773"/>
      <c r="CC11" s="1773"/>
      <c r="CD11" s="1773"/>
      <c r="CE11" s="1773"/>
      <c r="CF11" s="1773"/>
      <c r="CG11" s="1773"/>
      <c r="CH11" s="1773"/>
      <c r="CI11" s="1773"/>
      <c r="CJ11" s="1773"/>
      <c r="CK11" s="1773"/>
      <c r="CL11" s="1773"/>
      <c r="CM11" s="1773"/>
      <c r="CN11" s="1773"/>
      <c r="CO11" s="1773"/>
      <c r="CP11" s="1773"/>
      <c r="CQ11" s="1773"/>
      <c r="CR11" s="1773"/>
      <c r="CS11" s="1773"/>
      <c r="CT11" s="1774"/>
      <c r="CU11" s="570"/>
    </row>
    <row r="12" spans="1:99" ht="9" customHeight="1" x14ac:dyDescent="0.2">
      <c r="A12" s="570"/>
      <c r="B12" s="570"/>
      <c r="C12" s="1772" t="s">
        <v>739</v>
      </c>
      <c r="D12" s="1773"/>
      <c r="E12" s="1773"/>
      <c r="F12" s="1773"/>
      <c r="G12" s="1773"/>
      <c r="H12" s="1773"/>
      <c r="I12" s="1773"/>
      <c r="J12" s="1773"/>
      <c r="K12" s="1773"/>
      <c r="L12" s="1773"/>
      <c r="M12" s="1773"/>
      <c r="N12" s="1773"/>
      <c r="O12" s="1773"/>
      <c r="P12" s="1773"/>
      <c r="Q12" s="1773"/>
      <c r="R12" s="1773"/>
      <c r="S12" s="1773"/>
      <c r="T12" s="1774"/>
      <c r="U12" s="1773" t="s">
        <v>740</v>
      </c>
      <c r="V12" s="1773"/>
      <c r="W12" s="1773"/>
      <c r="X12" s="1773"/>
      <c r="Y12" s="1773"/>
      <c r="Z12" s="1773"/>
      <c r="AA12" s="1773"/>
      <c r="AB12" s="1773"/>
      <c r="AC12" s="1773"/>
      <c r="AD12" s="1773"/>
      <c r="AE12" s="1773"/>
      <c r="AF12" s="1773"/>
      <c r="AG12" s="1773"/>
      <c r="AH12" s="1773"/>
      <c r="AI12" s="1773"/>
      <c r="AJ12" s="1773"/>
      <c r="AK12" s="1774"/>
      <c r="AL12" s="1772" t="s">
        <v>741</v>
      </c>
      <c r="AM12" s="1773"/>
      <c r="AN12" s="1773"/>
      <c r="AO12" s="1773"/>
      <c r="AP12" s="1773"/>
      <c r="AQ12" s="1773"/>
      <c r="AR12" s="1773"/>
      <c r="AS12" s="1773"/>
      <c r="AT12" s="1773"/>
      <c r="AU12" s="1773"/>
      <c r="AV12" s="1773"/>
      <c r="AW12" s="1773"/>
      <c r="AX12" s="1773"/>
      <c r="AY12" s="1773"/>
      <c r="AZ12" s="1773"/>
      <c r="BA12" s="1773"/>
      <c r="BB12" s="1773"/>
      <c r="BC12" s="1773"/>
      <c r="BD12" s="1773"/>
      <c r="BE12" s="1774"/>
      <c r="BF12" s="1772" t="s">
        <v>742</v>
      </c>
      <c r="BG12" s="1773"/>
      <c r="BH12" s="1773"/>
      <c r="BI12" s="1773"/>
      <c r="BJ12" s="1773"/>
      <c r="BK12" s="1773"/>
      <c r="BL12" s="1773"/>
      <c r="BM12" s="1773"/>
      <c r="BN12" s="1773"/>
      <c r="BO12" s="1773"/>
      <c r="BP12" s="1773"/>
      <c r="BQ12" s="1773"/>
      <c r="BR12" s="1773"/>
      <c r="BS12" s="1773"/>
      <c r="BT12" s="1773"/>
      <c r="BU12" s="1773"/>
      <c r="BV12" s="1773"/>
      <c r="BW12" s="1773"/>
      <c r="BX12" s="1774"/>
      <c r="BY12" s="1772" t="s">
        <v>743</v>
      </c>
      <c r="BZ12" s="1773"/>
      <c r="CA12" s="1773"/>
      <c r="CB12" s="1773"/>
      <c r="CC12" s="1773"/>
      <c r="CD12" s="1773"/>
      <c r="CE12" s="1773"/>
      <c r="CF12" s="1773"/>
      <c r="CG12" s="1773"/>
      <c r="CH12" s="1773"/>
      <c r="CI12" s="1773"/>
      <c r="CJ12" s="1773"/>
      <c r="CK12" s="1773"/>
      <c r="CL12" s="1773"/>
      <c r="CM12" s="1773"/>
      <c r="CN12" s="1773"/>
      <c r="CO12" s="1773"/>
      <c r="CP12" s="1773"/>
      <c r="CQ12" s="1773"/>
      <c r="CR12" s="1773"/>
      <c r="CS12" s="1773"/>
      <c r="CT12" s="1774"/>
      <c r="CU12" s="570"/>
    </row>
    <row r="13" spans="1:99" ht="9" customHeight="1" x14ac:dyDescent="0.2">
      <c r="A13" s="570"/>
      <c r="B13" s="570"/>
      <c r="C13" s="1775"/>
      <c r="D13" s="1776"/>
      <c r="E13" s="1776"/>
      <c r="F13" s="1776"/>
      <c r="G13" s="1776"/>
      <c r="H13" s="1776"/>
      <c r="I13" s="1776"/>
      <c r="J13" s="1776"/>
      <c r="K13" s="1776"/>
      <c r="L13" s="1776"/>
      <c r="M13" s="1776"/>
      <c r="N13" s="1776"/>
      <c r="O13" s="1776"/>
      <c r="P13" s="1776"/>
      <c r="Q13" s="1776"/>
      <c r="R13" s="1776"/>
      <c r="S13" s="1776"/>
      <c r="T13" s="1777"/>
      <c r="U13" s="1776"/>
      <c r="V13" s="1776"/>
      <c r="W13" s="1776"/>
      <c r="X13" s="1776"/>
      <c r="Y13" s="1776"/>
      <c r="Z13" s="1776"/>
      <c r="AA13" s="1776"/>
      <c r="AB13" s="1776"/>
      <c r="AC13" s="1776"/>
      <c r="AD13" s="1776"/>
      <c r="AE13" s="1776"/>
      <c r="AF13" s="1776"/>
      <c r="AG13" s="1776"/>
      <c r="AH13" s="1776"/>
      <c r="AI13" s="1776"/>
      <c r="AJ13" s="1776"/>
      <c r="AK13" s="1777"/>
      <c r="AL13" s="1775"/>
      <c r="AM13" s="1776"/>
      <c r="AN13" s="1776"/>
      <c r="AO13" s="1776"/>
      <c r="AP13" s="1776"/>
      <c r="AQ13" s="1776"/>
      <c r="AR13" s="1776"/>
      <c r="AS13" s="1776"/>
      <c r="AT13" s="1776"/>
      <c r="AU13" s="1776"/>
      <c r="AV13" s="1776"/>
      <c r="AW13" s="1776"/>
      <c r="AX13" s="1776"/>
      <c r="AY13" s="1776"/>
      <c r="AZ13" s="1776"/>
      <c r="BA13" s="1776"/>
      <c r="BB13" s="1776"/>
      <c r="BC13" s="1776"/>
      <c r="BD13" s="1776"/>
      <c r="BE13" s="1777"/>
      <c r="BF13" s="1775"/>
      <c r="BG13" s="1776"/>
      <c r="BH13" s="1776"/>
      <c r="BI13" s="1776"/>
      <c r="BJ13" s="1776"/>
      <c r="BK13" s="1776"/>
      <c r="BL13" s="1776"/>
      <c r="BM13" s="1776"/>
      <c r="BN13" s="1776"/>
      <c r="BO13" s="1776"/>
      <c r="BP13" s="1776"/>
      <c r="BQ13" s="1776"/>
      <c r="BR13" s="1776"/>
      <c r="BS13" s="1776"/>
      <c r="BT13" s="1776"/>
      <c r="BU13" s="1776"/>
      <c r="BV13" s="1776"/>
      <c r="BW13" s="1776"/>
      <c r="BX13" s="1777"/>
      <c r="BY13" s="1775"/>
      <c r="BZ13" s="1776"/>
      <c r="CA13" s="1776"/>
      <c r="CB13" s="1776"/>
      <c r="CC13" s="1776"/>
      <c r="CD13" s="1776"/>
      <c r="CE13" s="1776"/>
      <c r="CF13" s="1776"/>
      <c r="CG13" s="1776"/>
      <c r="CH13" s="1776"/>
      <c r="CI13" s="1776"/>
      <c r="CJ13" s="1776"/>
      <c r="CK13" s="1776"/>
      <c r="CL13" s="1776"/>
      <c r="CM13" s="1776"/>
      <c r="CN13" s="1776"/>
      <c r="CO13" s="1776"/>
      <c r="CP13" s="1776"/>
      <c r="CQ13" s="1776"/>
      <c r="CR13" s="1776"/>
      <c r="CS13" s="1776"/>
      <c r="CT13" s="1777"/>
      <c r="CU13" s="570"/>
    </row>
    <row r="14" spans="1:99" ht="7.5" customHeight="1" x14ac:dyDescent="0.2">
      <c r="A14" s="570"/>
      <c r="B14" s="570"/>
      <c r="C14" s="572"/>
      <c r="D14" s="573"/>
      <c r="E14" s="573"/>
      <c r="F14" s="573"/>
      <c r="G14" s="573"/>
      <c r="H14" s="573"/>
      <c r="I14" s="573"/>
      <c r="J14" s="573"/>
      <c r="K14" s="573"/>
      <c r="L14" s="573"/>
      <c r="M14" s="573"/>
      <c r="N14" s="573"/>
      <c r="O14" s="573"/>
      <c r="P14" s="573"/>
      <c r="Q14" s="573"/>
      <c r="R14" s="573"/>
      <c r="S14" s="573"/>
      <c r="T14" s="574"/>
      <c r="U14" s="573"/>
      <c r="V14" s="573"/>
      <c r="W14" s="573"/>
      <c r="X14" s="573"/>
      <c r="Y14" s="573"/>
      <c r="Z14" s="573"/>
      <c r="AA14" s="573"/>
      <c r="AB14" s="573"/>
      <c r="AC14" s="573"/>
      <c r="AD14" s="573"/>
      <c r="AE14" s="573"/>
      <c r="AF14" s="573"/>
      <c r="AG14" s="573"/>
      <c r="AH14" s="573"/>
      <c r="AI14" s="573"/>
      <c r="AJ14" s="573"/>
      <c r="AK14" s="574"/>
      <c r="AL14" s="572"/>
      <c r="AM14" s="573"/>
      <c r="AN14" s="573"/>
      <c r="AO14" s="573"/>
      <c r="AP14" s="573"/>
      <c r="AQ14" s="573"/>
      <c r="AR14" s="573"/>
      <c r="AS14" s="573"/>
      <c r="AT14" s="573"/>
      <c r="AU14" s="573"/>
      <c r="AV14" s="573"/>
      <c r="AW14" s="573"/>
      <c r="AX14" s="573"/>
      <c r="AY14" s="573"/>
      <c r="AZ14" s="573"/>
      <c r="BA14" s="573"/>
      <c r="BB14" s="573"/>
      <c r="BC14" s="573"/>
      <c r="BD14" s="573"/>
      <c r="BE14" s="574"/>
      <c r="BF14" s="573"/>
      <c r="BG14" s="575"/>
      <c r="BH14" s="575"/>
      <c r="BI14" s="575"/>
      <c r="BJ14" s="575"/>
      <c r="BK14" s="575"/>
      <c r="BL14" s="575"/>
      <c r="BM14" s="575"/>
      <c r="BN14" s="575"/>
      <c r="BO14" s="575"/>
      <c r="BP14" s="575"/>
      <c r="BQ14" s="575"/>
      <c r="BR14" s="575"/>
      <c r="BS14" s="575"/>
      <c r="BT14" s="575"/>
      <c r="BU14" s="575"/>
      <c r="BV14" s="575"/>
      <c r="BW14" s="575"/>
      <c r="BX14" s="575"/>
      <c r="BY14" s="572"/>
      <c r="BZ14" s="573"/>
      <c r="CA14" s="573"/>
      <c r="CB14" s="573"/>
      <c r="CC14" s="573"/>
      <c r="CD14" s="573"/>
      <c r="CE14" s="573"/>
      <c r="CF14" s="573"/>
      <c r="CG14" s="573"/>
      <c r="CH14" s="573"/>
      <c r="CI14" s="573"/>
      <c r="CJ14" s="573"/>
      <c r="CK14" s="573"/>
      <c r="CL14" s="573"/>
      <c r="CM14" s="573"/>
      <c r="CN14" s="573"/>
      <c r="CO14" s="573"/>
      <c r="CP14" s="573"/>
      <c r="CQ14" s="573"/>
      <c r="CR14" s="573"/>
      <c r="CS14" s="573"/>
      <c r="CT14" s="574"/>
      <c r="CU14" s="570"/>
    </row>
    <row r="15" spans="1:99" ht="9" customHeight="1" x14ac:dyDescent="0.2">
      <c r="A15" s="570"/>
      <c r="B15" s="570"/>
      <c r="C15" s="1778"/>
      <c r="D15" s="1779"/>
      <c r="E15" s="1779"/>
      <c r="F15" s="1779"/>
      <c r="G15" s="1779"/>
      <c r="H15" s="1779"/>
      <c r="I15" s="1779"/>
      <c r="J15" s="1779"/>
      <c r="K15" s="1779"/>
      <c r="L15" s="1779"/>
      <c r="M15" s="1779"/>
      <c r="N15" s="1779"/>
      <c r="O15" s="1779"/>
      <c r="P15" s="1779"/>
      <c r="Q15" s="1779"/>
      <c r="R15" s="1779"/>
      <c r="S15" s="1779"/>
      <c r="T15" s="1780"/>
      <c r="U15" s="1779"/>
      <c r="V15" s="1779"/>
      <c r="W15" s="1779"/>
      <c r="X15" s="1779"/>
      <c r="Y15" s="1779"/>
      <c r="Z15" s="1779"/>
      <c r="AA15" s="1779"/>
      <c r="AB15" s="1779"/>
      <c r="AC15" s="1779"/>
      <c r="AD15" s="1779"/>
      <c r="AE15" s="1779"/>
      <c r="AF15" s="1779"/>
      <c r="AG15" s="1779"/>
      <c r="AH15" s="1779"/>
      <c r="AI15" s="1779"/>
      <c r="AJ15" s="1779"/>
      <c r="AK15" s="1780"/>
      <c r="AL15" s="1778"/>
      <c r="AM15" s="1779"/>
      <c r="AN15" s="1779"/>
      <c r="AO15" s="1779"/>
      <c r="AP15" s="1779"/>
      <c r="AQ15" s="1779"/>
      <c r="AR15" s="1779"/>
      <c r="AS15" s="1779"/>
      <c r="AT15" s="1779"/>
      <c r="AU15" s="1779"/>
      <c r="AV15" s="1779"/>
      <c r="AW15" s="1779"/>
      <c r="AX15" s="1779"/>
      <c r="AY15" s="1779"/>
      <c r="AZ15" s="1779"/>
      <c r="BA15" s="1779"/>
      <c r="BB15" s="1779"/>
      <c r="BC15" s="1779"/>
      <c r="BD15" s="1779"/>
      <c r="BE15" s="1780"/>
      <c r="BF15" s="1784"/>
      <c r="BG15" s="1785"/>
      <c r="BH15" s="1785"/>
      <c r="BI15" s="1785"/>
      <c r="BJ15" s="1785"/>
      <c r="BK15" s="1785"/>
      <c r="BL15" s="1785"/>
      <c r="BM15" s="1785"/>
      <c r="BN15" s="1785"/>
      <c r="BO15" s="1785"/>
      <c r="BP15" s="1785"/>
      <c r="BQ15" s="1785"/>
      <c r="BR15" s="1785"/>
      <c r="BS15" s="1785"/>
      <c r="BT15" s="1785"/>
      <c r="BU15" s="1785"/>
      <c r="BV15" s="1785"/>
      <c r="BW15" s="1785"/>
      <c r="BX15" s="1786"/>
      <c r="BY15" s="1784"/>
      <c r="BZ15" s="1785"/>
      <c r="CA15" s="1785"/>
      <c r="CB15" s="1785"/>
      <c r="CC15" s="1785"/>
      <c r="CD15" s="1785"/>
      <c r="CE15" s="1785"/>
      <c r="CF15" s="1785"/>
      <c r="CG15" s="1785"/>
      <c r="CH15" s="1785"/>
      <c r="CI15" s="1785"/>
      <c r="CJ15" s="1785"/>
      <c r="CK15" s="1785"/>
      <c r="CL15" s="1785"/>
      <c r="CM15" s="1785"/>
      <c r="CN15" s="1785"/>
      <c r="CO15" s="1785"/>
      <c r="CP15" s="1785"/>
      <c r="CQ15" s="1785"/>
      <c r="CR15" s="1785"/>
      <c r="CS15" s="1785"/>
      <c r="CT15" s="1786"/>
      <c r="CU15" s="570"/>
    </row>
    <row r="16" spans="1:99" ht="9" customHeight="1" x14ac:dyDescent="0.2">
      <c r="A16" s="570"/>
      <c r="B16" s="570"/>
      <c r="C16" s="1778"/>
      <c r="D16" s="1779"/>
      <c r="E16" s="1779"/>
      <c r="F16" s="1779"/>
      <c r="G16" s="1779"/>
      <c r="H16" s="1779"/>
      <c r="I16" s="1779"/>
      <c r="J16" s="1779"/>
      <c r="K16" s="1779"/>
      <c r="L16" s="1779"/>
      <c r="M16" s="1779"/>
      <c r="N16" s="1779"/>
      <c r="O16" s="1779"/>
      <c r="P16" s="1779"/>
      <c r="Q16" s="1779"/>
      <c r="R16" s="1779"/>
      <c r="S16" s="1779"/>
      <c r="T16" s="1780"/>
      <c r="U16" s="1779"/>
      <c r="V16" s="1779"/>
      <c r="W16" s="1779"/>
      <c r="X16" s="1779"/>
      <c r="Y16" s="1779"/>
      <c r="Z16" s="1779"/>
      <c r="AA16" s="1779"/>
      <c r="AB16" s="1779"/>
      <c r="AC16" s="1779"/>
      <c r="AD16" s="1779"/>
      <c r="AE16" s="1779"/>
      <c r="AF16" s="1779"/>
      <c r="AG16" s="1779"/>
      <c r="AH16" s="1779"/>
      <c r="AI16" s="1779"/>
      <c r="AJ16" s="1779"/>
      <c r="AK16" s="1780"/>
      <c r="AL16" s="1781"/>
      <c r="AM16" s="1782"/>
      <c r="AN16" s="1782"/>
      <c r="AO16" s="1782"/>
      <c r="AP16" s="1782"/>
      <c r="AQ16" s="1782"/>
      <c r="AR16" s="1782"/>
      <c r="AS16" s="1782"/>
      <c r="AT16" s="1782"/>
      <c r="AU16" s="1782"/>
      <c r="AV16" s="1782"/>
      <c r="AW16" s="1782"/>
      <c r="AX16" s="1782"/>
      <c r="AY16" s="1782"/>
      <c r="AZ16" s="1782"/>
      <c r="BA16" s="1782"/>
      <c r="BB16" s="1782"/>
      <c r="BC16" s="1782"/>
      <c r="BD16" s="1782"/>
      <c r="BE16" s="1783"/>
      <c r="BF16" s="1787"/>
      <c r="BG16" s="1788"/>
      <c r="BH16" s="1788"/>
      <c r="BI16" s="1788"/>
      <c r="BJ16" s="1788"/>
      <c r="BK16" s="1788"/>
      <c r="BL16" s="1788"/>
      <c r="BM16" s="1788"/>
      <c r="BN16" s="1788"/>
      <c r="BO16" s="1788"/>
      <c r="BP16" s="1788"/>
      <c r="BQ16" s="1788"/>
      <c r="BR16" s="1788"/>
      <c r="BS16" s="1788"/>
      <c r="BT16" s="1788"/>
      <c r="BU16" s="1788"/>
      <c r="BV16" s="1788"/>
      <c r="BW16" s="1788"/>
      <c r="BX16" s="1789"/>
      <c r="BY16" s="1787"/>
      <c r="BZ16" s="1788"/>
      <c r="CA16" s="1788"/>
      <c r="CB16" s="1788"/>
      <c r="CC16" s="1788"/>
      <c r="CD16" s="1788"/>
      <c r="CE16" s="1788"/>
      <c r="CF16" s="1788"/>
      <c r="CG16" s="1788"/>
      <c r="CH16" s="1788"/>
      <c r="CI16" s="1788"/>
      <c r="CJ16" s="1788"/>
      <c r="CK16" s="1788"/>
      <c r="CL16" s="1788"/>
      <c r="CM16" s="1788"/>
      <c r="CN16" s="1788"/>
      <c r="CO16" s="1788"/>
      <c r="CP16" s="1788"/>
      <c r="CQ16" s="1788"/>
      <c r="CR16" s="1788"/>
      <c r="CS16" s="1788"/>
      <c r="CT16" s="1789"/>
      <c r="CU16" s="570"/>
    </row>
    <row r="17" spans="1:99" ht="9" customHeight="1" x14ac:dyDescent="0.2">
      <c r="A17" s="570"/>
      <c r="B17" s="570"/>
      <c r="C17" s="1793"/>
      <c r="D17" s="1794"/>
      <c r="E17" s="1794"/>
      <c r="F17" s="1794"/>
      <c r="G17" s="1794"/>
      <c r="H17" s="1794"/>
      <c r="I17" s="1794"/>
      <c r="J17" s="1794"/>
      <c r="K17" s="1794"/>
      <c r="L17" s="1794"/>
      <c r="M17" s="1794"/>
      <c r="N17" s="1794"/>
      <c r="O17" s="1794"/>
      <c r="P17" s="1794"/>
      <c r="Q17" s="1794"/>
      <c r="R17" s="1794"/>
      <c r="S17" s="1794"/>
      <c r="T17" s="1795"/>
      <c r="U17" s="1794"/>
      <c r="V17" s="1794"/>
      <c r="W17" s="1794"/>
      <c r="X17" s="1794"/>
      <c r="Y17" s="1794"/>
      <c r="Z17" s="1794"/>
      <c r="AA17" s="1794"/>
      <c r="AB17" s="1794"/>
      <c r="AC17" s="1794"/>
      <c r="AD17" s="1794"/>
      <c r="AE17" s="1794"/>
      <c r="AF17" s="1794"/>
      <c r="AG17" s="1794"/>
      <c r="AH17" s="1794"/>
      <c r="AI17" s="1794"/>
      <c r="AJ17" s="1794"/>
      <c r="AK17" s="1795"/>
      <c r="AL17" s="1778"/>
      <c r="AM17" s="1779"/>
      <c r="AN17" s="1779"/>
      <c r="AO17" s="1779"/>
      <c r="AP17" s="1779"/>
      <c r="AQ17" s="1779"/>
      <c r="AR17" s="1779"/>
      <c r="AS17" s="1779"/>
      <c r="AT17" s="1779"/>
      <c r="AU17" s="1779"/>
      <c r="AV17" s="1779"/>
      <c r="AW17" s="1779"/>
      <c r="AX17" s="1779"/>
      <c r="AY17" s="1779"/>
      <c r="AZ17" s="1779"/>
      <c r="BA17" s="1779"/>
      <c r="BB17" s="1779"/>
      <c r="BC17" s="1779"/>
      <c r="BD17" s="1779"/>
      <c r="BE17" s="1780"/>
      <c r="BF17" s="1784"/>
      <c r="BG17" s="1785"/>
      <c r="BH17" s="1785"/>
      <c r="BI17" s="1785"/>
      <c r="BJ17" s="1785"/>
      <c r="BK17" s="1785"/>
      <c r="BL17" s="1785"/>
      <c r="BM17" s="1785"/>
      <c r="BN17" s="1785"/>
      <c r="BO17" s="1785"/>
      <c r="BP17" s="1785"/>
      <c r="BQ17" s="1785"/>
      <c r="BR17" s="1785"/>
      <c r="BS17" s="1785"/>
      <c r="BT17" s="1785"/>
      <c r="BU17" s="1785"/>
      <c r="BV17" s="1785"/>
      <c r="BW17" s="1785"/>
      <c r="BX17" s="1786"/>
      <c r="BY17" s="1790"/>
      <c r="BZ17" s="1791"/>
      <c r="CA17" s="1791"/>
      <c r="CB17" s="1791"/>
      <c r="CC17" s="1791"/>
      <c r="CD17" s="1791"/>
      <c r="CE17" s="1791"/>
      <c r="CF17" s="1791"/>
      <c r="CG17" s="1791"/>
      <c r="CH17" s="1791"/>
      <c r="CI17" s="1791"/>
      <c r="CJ17" s="1791"/>
      <c r="CK17" s="1791"/>
      <c r="CL17" s="1791"/>
      <c r="CM17" s="1791"/>
      <c r="CN17" s="1791"/>
      <c r="CO17" s="1791"/>
      <c r="CP17" s="1791"/>
      <c r="CQ17" s="1791"/>
      <c r="CR17" s="1791"/>
      <c r="CS17" s="1791"/>
      <c r="CT17" s="1792"/>
      <c r="CU17" s="570"/>
    </row>
    <row r="18" spans="1:99" ht="9" customHeight="1" x14ac:dyDescent="0.2">
      <c r="A18" s="570"/>
      <c r="B18" s="570"/>
      <c r="C18" s="1781"/>
      <c r="D18" s="1782"/>
      <c r="E18" s="1782"/>
      <c r="F18" s="1782"/>
      <c r="G18" s="1782"/>
      <c r="H18" s="1782"/>
      <c r="I18" s="1782"/>
      <c r="J18" s="1782"/>
      <c r="K18" s="1782"/>
      <c r="L18" s="1782"/>
      <c r="M18" s="1782"/>
      <c r="N18" s="1782"/>
      <c r="O18" s="1782"/>
      <c r="P18" s="1782"/>
      <c r="Q18" s="1782"/>
      <c r="R18" s="1782"/>
      <c r="S18" s="1782"/>
      <c r="T18" s="1783"/>
      <c r="U18" s="1782"/>
      <c r="V18" s="1782"/>
      <c r="W18" s="1782"/>
      <c r="X18" s="1782"/>
      <c r="Y18" s="1782"/>
      <c r="Z18" s="1782"/>
      <c r="AA18" s="1782"/>
      <c r="AB18" s="1782"/>
      <c r="AC18" s="1782"/>
      <c r="AD18" s="1782"/>
      <c r="AE18" s="1782"/>
      <c r="AF18" s="1782"/>
      <c r="AG18" s="1782"/>
      <c r="AH18" s="1782"/>
      <c r="AI18" s="1782"/>
      <c r="AJ18" s="1782"/>
      <c r="AK18" s="1783"/>
      <c r="AL18" s="1781"/>
      <c r="AM18" s="1782"/>
      <c r="AN18" s="1782"/>
      <c r="AO18" s="1782"/>
      <c r="AP18" s="1782"/>
      <c r="AQ18" s="1782"/>
      <c r="AR18" s="1782"/>
      <c r="AS18" s="1782"/>
      <c r="AT18" s="1782"/>
      <c r="AU18" s="1782"/>
      <c r="AV18" s="1782"/>
      <c r="AW18" s="1782"/>
      <c r="AX18" s="1782"/>
      <c r="AY18" s="1782"/>
      <c r="AZ18" s="1782"/>
      <c r="BA18" s="1782"/>
      <c r="BB18" s="1782"/>
      <c r="BC18" s="1782"/>
      <c r="BD18" s="1782"/>
      <c r="BE18" s="1783"/>
      <c r="BF18" s="1787"/>
      <c r="BG18" s="1788"/>
      <c r="BH18" s="1788"/>
      <c r="BI18" s="1788"/>
      <c r="BJ18" s="1788"/>
      <c r="BK18" s="1788"/>
      <c r="BL18" s="1788"/>
      <c r="BM18" s="1788"/>
      <c r="BN18" s="1788"/>
      <c r="BO18" s="1788"/>
      <c r="BP18" s="1788"/>
      <c r="BQ18" s="1788"/>
      <c r="BR18" s="1788"/>
      <c r="BS18" s="1788"/>
      <c r="BT18" s="1788"/>
      <c r="BU18" s="1788"/>
      <c r="BV18" s="1788"/>
      <c r="BW18" s="1788"/>
      <c r="BX18" s="1789"/>
      <c r="BY18" s="1787"/>
      <c r="BZ18" s="1788"/>
      <c r="CA18" s="1788"/>
      <c r="CB18" s="1788"/>
      <c r="CC18" s="1788"/>
      <c r="CD18" s="1788"/>
      <c r="CE18" s="1788"/>
      <c r="CF18" s="1788"/>
      <c r="CG18" s="1788"/>
      <c r="CH18" s="1788"/>
      <c r="CI18" s="1788"/>
      <c r="CJ18" s="1788"/>
      <c r="CK18" s="1788"/>
      <c r="CL18" s="1788"/>
      <c r="CM18" s="1788"/>
      <c r="CN18" s="1788"/>
      <c r="CO18" s="1788"/>
      <c r="CP18" s="1788"/>
      <c r="CQ18" s="1788"/>
      <c r="CR18" s="1788"/>
      <c r="CS18" s="1788"/>
      <c r="CT18" s="1789"/>
      <c r="CU18" s="570"/>
    </row>
    <row r="19" spans="1:99" ht="9" customHeight="1" x14ac:dyDescent="0.2">
      <c r="A19" s="570"/>
      <c r="B19" s="570"/>
      <c r="C19" s="1778"/>
      <c r="D19" s="1779"/>
      <c r="E19" s="1779"/>
      <c r="F19" s="1779"/>
      <c r="G19" s="1779"/>
      <c r="H19" s="1779"/>
      <c r="I19" s="1779"/>
      <c r="J19" s="1779"/>
      <c r="K19" s="1779"/>
      <c r="L19" s="1779"/>
      <c r="M19" s="1779"/>
      <c r="N19" s="1779"/>
      <c r="O19" s="1779"/>
      <c r="P19" s="1779"/>
      <c r="Q19" s="1779"/>
      <c r="R19" s="1779"/>
      <c r="S19" s="1779"/>
      <c r="T19" s="1780"/>
      <c r="U19" s="1779"/>
      <c r="V19" s="1779"/>
      <c r="W19" s="1779"/>
      <c r="X19" s="1779"/>
      <c r="Y19" s="1779"/>
      <c r="Z19" s="1779"/>
      <c r="AA19" s="1779"/>
      <c r="AB19" s="1779"/>
      <c r="AC19" s="1779"/>
      <c r="AD19" s="1779"/>
      <c r="AE19" s="1779"/>
      <c r="AF19" s="1779"/>
      <c r="AG19" s="1779"/>
      <c r="AH19" s="1779"/>
      <c r="AI19" s="1779"/>
      <c r="AJ19" s="1779"/>
      <c r="AK19" s="1780"/>
      <c r="AL19" s="1778"/>
      <c r="AM19" s="1779"/>
      <c r="AN19" s="1779"/>
      <c r="AO19" s="1779"/>
      <c r="AP19" s="1779"/>
      <c r="AQ19" s="1779"/>
      <c r="AR19" s="1779"/>
      <c r="AS19" s="1779"/>
      <c r="AT19" s="1779"/>
      <c r="AU19" s="1779"/>
      <c r="AV19" s="1779"/>
      <c r="AW19" s="1779"/>
      <c r="AX19" s="1779"/>
      <c r="AY19" s="1779"/>
      <c r="AZ19" s="1779"/>
      <c r="BA19" s="1779"/>
      <c r="BB19" s="1779"/>
      <c r="BC19" s="1779"/>
      <c r="BD19" s="1779"/>
      <c r="BE19" s="1780"/>
      <c r="BF19" s="1784"/>
      <c r="BG19" s="1785"/>
      <c r="BH19" s="1785"/>
      <c r="BI19" s="1785"/>
      <c r="BJ19" s="1785"/>
      <c r="BK19" s="1785"/>
      <c r="BL19" s="1785"/>
      <c r="BM19" s="1785"/>
      <c r="BN19" s="1785"/>
      <c r="BO19" s="1785"/>
      <c r="BP19" s="1785"/>
      <c r="BQ19" s="1785"/>
      <c r="BR19" s="1785"/>
      <c r="BS19" s="1785"/>
      <c r="BT19" s="1785"/>
      <c r="BU19" s="1785"/>
      <c r="BV19" s="1785"/>
      <c r="BW19" s="1785"/>
      <c r="BX19" s="1786"/>
      <c r="BY19" s="1790"/>
      <c r="BZ19" s="1791"/>
      <c r="CA19" s="1791"/>
      <c r="CB19" s="1791"/>
      <c r="CC19" s="1791"/>
      <c r="CD19" s="1791"/>
      <c r="CE19" s="1791"/>
      <c r="CF19" s="1791"/>
      <c r="CG19" s="1791"/>
      <c r="CH19" s="1791"/>
      <c r="CI19" s="1791"/>
      <c r="CJ19" s="1791"/>
      <c r="CK19" s="1791"/>
      <c r="CL19" s="1791"/>
      <c r="CM19" s="1791"/>
      <c r="CN19" s="1791"/>
      <c r="CO19" s="1791"/>
      <c r="CP19" s="1791"/>
      <c r="CQ19" s="1791"/>
      <c r="CR19" s="1791"/>
      <c r="CS19" s="1791"/>
      <c r="CT19" s="1792"/>
      <c r="CU19" s="570"/>
    </row>
    <row r="20" spans="1:99" ht="9" customHeight="1" x14ac:dyDescent="0.2">
      <c r="A20" s="570"/>
      <c r="B20" s="570"/>
      <c r="C20" s="1778"/>
      <c r="D20" s="1779"/>
      <c r="E20" s="1779"/>
      <c r="F20" s="1779"/>
      <c r="G20" s="1779"/>
      <c r="H20" s="1779"/>
      <c r="I20" s="1779"/>
      <c r="J20" s="1779"/>
      <c r="K20" s="1779"/>
      <c r="L20" s="1779"/>
      <c r="M20" s="1779"/>
      <c r="N20" s="1779"/>
      <c r="O20" s="1779"/>
      <c r="P20" s="1779"/>
      <c r="Q20" s="1779"/>
      <c r="R20" s="1779"/>
      <c r="S20" s="1779"/>
      <c r="T20" s="1780"/>
      <c r="U20" s="1779"/>
      <c r="V20" s="1779"/>
      <c r="W20" s="1779"/>
      <c r="X20" s="1779"/>
      <c r="Y20" s="1779"/>
      <c r="Z20" s="1779"/>
      <c r="AA20" s="1779"/>
      <c r="AB20" s="1779"/>
      <c r="AC20" s="1779"/>
      <c r="AD20" s="1779"/>
      <c r="AE20" s="1779"/>
      <c r="AF20" s="1779"/>
      <c r="AG20" s="1779"/>
      <c r="AH20" s="1779"/>
      <c r="AI20" s="1779"/>
      <c r="AJ20" s="1779"/>
      <c r="AK20" s="1780"/>
      <c r="AL20" s="1781"/>
      <c r="AM20" s="1782"/>
      <c r="AN20" s="1782"/>
      <c r="AO20" s="1782"/>
      <c r="AP20" s="1782"/>
      <c r="AQ20" s="1782"/>
      <c r="AR20" s="1782"/>
      <c r="AS20" s="1782"/>
      <c r="AT20" s="1782"/>
      <c r="AU20" s="1782"/>
      <c r="AV20" s="1782"/>
      <c r="AW20" s="1782"/>
      <c r="AX20" s="1782"/>
      <c r="AY20" s="1782"/>
      <c r="AZ20" s="1782"/>
      <c r="BA20" s="1782"/>
      <c r="BB20" s="1782"/>
      <c r="BC20" s="1782"/>
      <c r="BD20" s="1782"/>
      <c r="BE20" s="1783"/>
      <c r="BF20" s="1787"/>
      <c r="BG20" s="1788"/>
      <c r="BH20" s="1788"/>
      <c r="BI20" s="1788"/>
      <c r="BJ20" s="1788"/>
      <c r="BK20" s="1788"/>
      <c r="BL20" s="1788"/>
      <c r="BM20" s="1788"/>
      <c r="BN20" s="1788"/>
      <c r="BO20" s="1788"/>
      <c r="BP20" s="1788"/>
      <c r="BQ20" s="1788"/>
      <c r="BR20" s="1788"/>
      <c r="BS20" s="1788"/>
      <c r="BT20" s="1788"/>
      <c r="BU20" s="1788"/>
      <c r="BV20" s="1788"/>
      <c r="BW20" s="1788"/>
      <c r="BX20" s="1789"/>
      <c r="BY20" s="1787"/>
      <c r="BZ20" s="1788"/>
      <c r="CA20" s="1788"/>
      <c r="CB20" s="1788"/>
      <c r="CC20" s="1788"/>
      <c r="CD20" s="1788"/>
      <c r="CE20" s="1788"/>
      <c r="CF20" s="1788"/>
      <c r="CG20" s="1788"/>
      <c r="CH20" s="1788"/>
      <c r="CI20" s="1788"/>
      <c r="CJ20" s="1788"/>
      <c r="CK20" s="1788"/>
      <c r="CL20" s="1788"/>
      <c r="CM20" s="1788"/>
      <c r="CN20" s="1788"/>
      <c r="CO20" s="1788"/>
      <c r="CP20" s="1788"/>
      <c r="CQ20" s="1788"/>
      <c r="CR20" s="1788"/>
      <c r="CS20" s="1788"/>
      <c r="CT20" s="1789"/>
      <c r="CU20" s="570"/>
    </row>
    <row r="21" spans="1:99" ht="9" customHeight="1" x14ac:dyDescent="0.2">
      <c r="A21" s="570"/>
      <c r="B21" s="570"/>
      <c r="C21" s="1793"/>
      <c r="D21" s="1794"/>
      <c r="E21" s="1794"/>
      <c r="F21" s="1794"/>
      <c r="G21" s="1794"/>
      <c r="H21" s="1794"/>
      <c r="I21" s="1794"/>
      <c r="J21" s="1794"/>
      <c r="K21" s="1794"/>
      <c r="L21" s="1794"/>
      <c r="M21" s="1794"/>
      <c r="N21" s="1794"/>
      <c r="O21" s="1794"/>
      <c r="P21" s="1794"/>
      <c r="Q21" s="1794"/>
      <c r="R21" s="1794"/>
      <c r="S21" s="1794"/>
      <c r="T21" s="1795"/>
      <c r="U21" s="1794"/>
      <c r="V21" s="1794"/>
      <c r="W21" s="1794"/>
      <c r="X21" s="1794"/>
      <c r="Y21" s="1794"/>
      <c r="Z21" s="1794"/>
      <c r="AA21" s="1794"/>
      <c r="AB21" s="1794"/>
      <c r="AC21" s="1794"/>
      <c r="AD21" s="1794"/>
      <c r="AE21" s="1794"/>
      <c r="AF21" s="1794"/>
      <c r="AG21" s="1794"/>
      <c r="AH21" s="1794"/>
      <c r="AI21" s="1794"/>
      <c r="AJ21" s="1794"/>
      <c r="AK21" s="1795"/>
      <c r="AL21" s="1778"/>
      <c r="AM21" s="1779"/>
      <c r="AN21" s="1779"/>
      <c r="AO21" s="1779"/>
      <c r="AP21" s="1779"/>
      <c r="AQ21" s="1779"/>
      <c r="AR21" s="1779"/>
      <c r="AS21" s="1779"/>
      <c r="AT21" s="1779"/>
      <c r="AU21" s="1779"/>
      <c r="AV21" s="1779"/>
      <c r="AW21" s="1779"/>
      <c r="AX21" s="1779"/>
      <c r="AY21" s="1779"/>
      <c r="AZ21" s="1779"/>
      <c r="BA21" s="1779"/>
      <c r="BB21" s="1779"/>
      <c r="BC21" s="1779"/>
      <c r="BD21" s="1779"/>
      <c r="BE21" s="1780"/>
      <c r="BF21" s="1785"/>
      <c r="BG21" s="1785"/>
      <c r="BH21" s="1785"/>
      <c r="BI21" s="1785"/>
      <c r="BJ21" s="1785"/>
      <c r="BK21" s="1785"/>
      <c r="BL21" s="1785"/>
      <c r="BM21" s="1785"/>
      <c r="BN21" s="1785"/>
      <c r="BO21" s="1785"/>
      <c r="BP21" s="1785"/>
      <c r="BQ21" s="1785"/>
      <c r="BR21" s="1785"/>
      <c r="BS21" s="1785"/>
      <c r="BT21" s="1785"/>
      <c r="BU21" s="1785"/>
      <c r="BV21" s="1785"/>
      <c r="BW21" s="1785"/>
      <c r="BX21" s="1786"/>
      <c r="BY21" s="1790"/>
      <c r="BZ21" s="1791"/>
      <c r="CA21" s="1791"/>
      <c r="CB21" s="1791"/>
      <c r="CC21" s="1791"/>
      <c r="CD21" s="1791"/>
      <c r="CE21" s="1791"/>
      <c r="CF21" s="1791"/>
      <c r="CG21" s="1791"/>
      <c r="CH21" s="1791"/>
      <c r="CI21" s="1791"/>
      <c r="CJ21" s="1791"/>
      <c r="CK21" s="1791"/>
      <c r="CL21" s="1791"/>
      <c r="CM21" s="1791"/>
      <c r="CN21" s="1791"/>
      <c r="CO21" s="1791"/>
      <c r="CP21" s="1791"/>
      <c r="CQ21" s="1791"/>
      <c r="CR21" s="1791"/>
      <c r="CS21" s="1791"/>
      <c r="CT21" s="1792"/>
      <c r="CU21" s="570"/>
    </row>
    <row r="22" spans="1:99" ht="9" customHeight="1" x14ac:dyDescent="0.2">
      <c r="A22" s="570"/>
      <c r="B22" s="570"/>
      <c r="C22" s="1781"/>
      <c r="D22" s="1782"/>
      <c r="E22" s="1782"/>
      <c r="F22" s="1782"/>
      <c r="G22" s="1782"/>
      <c r="H22" s="1782"/>
      <c r="I22" s="1782"/>
      <c r="J22" s="1782"/>
      <c r="K22" s="1782"/>
      <c r="L22" s="1782"/>
      <c r="M22" s="1782"/>
      <c r="N22" s="1782"/>
      <c r="O22" s="1782"/>
      <c r="P22" s="1782"/>
      <c r="Q22" s="1782"/>
      <c r="R22" s="1782"/>
      <c r="S22" s="1782"/>
      <c r="T22" s="1783"/>
      <c r="U22" s="1782"/>
      <c r="V22" s="1782"/>
      <c r="W22" s="1782"/>
      <c r="X22" s="1782"/>
      <c r="Y22" s="1782"/>
      <c r="Z22" s="1782"/>
      <c r="AA22" s="1782"/>
      <c r="AB22" s="1782"/>
      <c r="AC22" s="1782"/>
      <c r="AD22" s="1782"/>
      <c r="AE22" s="1782"/>
      <c r="AF22" s="1782"/>
      <c r="AG22" s="1782"/>
      <c r="AH22" s="1782"/>
      <c r="AI22" s="1782"/>
      <c r="AJ22" s="1782"/>
      <c r="AK22" s="1783"/>
      <c r="AL22" s="1781"/>
      <c r="AM22" s="1782"/>
      <c r="AN22" s="1782"/>
      <c r="AO22" s="1782"/>
      <c r="AP22" s="1782"/>
      <c r="AQ22" s="1782"/>
      <c r="AR22" s="1782"/>
      <c r="AS22" s="1782"/>
      <c r="AT22" s="1782"/>
      <c r="AU22" s="1782"/>
      <c r="AV22" s="1782"/>
      <c r="AW22" s="1782"/>
      <c r="AX22" s="1782"/>
      <c r="AY22" s="1782"/>
      <c r="AZ22" s="1782"/>
      <c r="BA22" s="1782"/>
      <c r="BB22" s="1782"/>
      <c r="BC22" s="1782"/>
      <c r="BD22" s="1782"/>
      <c r="BE22" s="1783"/>
      <c r="BF22" s="1785"/>
      <c r="BG22" s="1785"/>
      <c r="BH22" s="1785"/>
      <c r="BI22" s="1785"/>
      <c r="BJ22" s="1785"/>
      <c r="BK22" s="1785"/>
      <c r="BL22" s="1785"/>
      <c r="BM22" s="1785"/>
      <c r="BN22" s="1785"/>
      <c r="BO22" s="1785"/>
      <c r="BP22" s="1785"/>
      <c r="BQ22" s="1785"/>
      <c r="BR22" s="1785"/>
      <c r="BS22" s="1785"/>
      <c r="BT22" s="1785"/>
      <c r="BU22" s="1785"/>
      <c r="BV22" s="1785"/>
      <c r="BW22" s="1785"/>
      <c r="BX22" s="1786"/>
      <c r="BY22" s="1787"/>
      <c r="BZ22" s="1788"/>
      <c r="CA22" s="1788"/>
      <c r="CB22" s="1788"/>
      <c r="CC22" s="1788"/>
      <c r="CD22" s="1788"/>
      <c r="CE22" s="1788"/>
      <c r="CF22" s="1788"/>
      <c r="CG22" s="1788"/>
      <c r="CH22" s="1788"/>
      <c r="CI22" s="1788"/>
      <c r="CJ22" s="1788"/>
      <c r="CK22" s="1788"/>
      <c r="CL22" s="1788"/>
      <c r="CM22" s="1788"/>
      <c r="CN22" s="1788"/>
      <c r="CO22" s="1788"/>
      <c r="CP22" s="1788"/>
      <c r="CQ22" s="1788"/>
      <c r="CR22" s="1788"/>
      <c r="CS22" s="1788"/>
      <c r="CT22" s="1789"/>
      <c r="CU22" s="570"/>
    </row>
    <row r="23" spans="1:99" ht="9" customHeight="1" x14ac:dyDescent="0.2">
      <c r="A23" s="570"/>
      <c r="B23" s="570"/>
      <c r="C23" s="1793"/>
      <c r="D23" s="1794"/>
      <c r="E23" s="1794"/>
      <c r="F23" s="1794"/>
      <c r="G23" s="1794"/>
      <c r="H23" s="1794"/>
      <c r="I23" s="1794"/>
      <c r="J23" s="1794"/>
      <c r="K23" s="1794"/>
      <c r="L23" s="1794"/>
      <c r="M23" s="1794"/>
      <c r="N23" s="1794"/>
      <c r="O23" s="1794"/>
      <c r="P23" s="1794"/>
      <c r="Q23" s="1794"/>
      <c r="R23" s="1794"/>
      <c r="S23" s="1794"/>
      <c r="T23" s="1795"/>
      <c r="U23" s="1779"/>
      <c r="V23" s="1779"/>
      <c r="W23" s="1779"/>
      <c r="X23" s="1779"/>
      <c r="Y23" s="1779"/>
      <c r="Z23" s="1779"/>
      <c r="AA23" s="1779"/>
      <c r="AB23" s="1779"/>
      <c r="AC23" s="1779"/>
      <c r="AD23" s="1779"/>
      <c r="AE23" s="1779"/>
      <c r="AF23" s="1779"/>
      <c r="AG23" s="1779"/>
      <c r="AH23" s="1779"/>
      <c r="AI23" s="1779"/>
      <c r="AJ23" s="1779"/>
      <c r="AK23" s="1780"/>
      <c r="AL23" s="1778"/>
      <c r="AM23" s="1779"/>
      <c r="AN23" s="1779"/>
      <c r="AO23" s="1779"/>
      <c r="AP23" s="1779"/>
      <c r="AQ23" s="1779"/>
      <c r="AR23" s="1779"/>
      <c r="AS23" s="1779"/>
      <c r="AT23" s="1779"/>
      <c r="AU23" s="1779"/>
      <c r="AV23" s="1779"/>
      <c r="AW23" s="1779"/>
      <c r="AX23" s="1779"/>
      <c r="AY23" s="1779"/>
      <c r="AZ23" s="1779"/>
      <c r="BA23" s="1779"/>
      <c r="BB23" s="1779"/>
      <c r="BC23" s="1779"/>
      <c r="BD23" s="1779"/>
      <c r="BE23" s="1780"/>
      <c r="BF23" s="1790"/>
      <c r="BG23" s="1791"/>
      <c r="BH23" s="1791"/>
      <c r="BI23" s="1791"/>
      <c r="BJ23" s="1791"/>
      <c r="BK23" s="1791"/>
      <c r="BL23" s="1791"/>
      <c r="BM23" s="1791"/>
      <c r="BN23" s="1791"/>
      <c r="BO23" s="1791"/>
      <c r="BP23" s="1791"/>
      <c r="BQ23" s="1791"/>
      <c r="BR23" s="1791"/>
      <c r="BS23" s="1791"/>
      <c r="BT23" s="1791"/>
      <c r="BU23" s="1791"/>
      <c r="BV23" s="1791"/>
      <c r="BW23" s="1791"/>
      <c r="BX23" s="1792"/>
      <c r="BY23" s="1790"/>
      <c r="BZ23" s="1791"/>
      <c r="CA23" s="1791"/>
      <c r="CB23" s="1791"/>
      <c r="CC23" s="1791"/>
      <c r="CD23" s="1791"/>
      <c r="CE23" s="1791"/>
      <c r="CF23" s="1791"/>
      <c r="CG23" s="1791"/>
      <c r="CH23" s="1791"/>
      <c r="CI23" s="1791"/>
      <c r="CJ23" s="1791"/>
      <c r="CK23" s="1791"/>
      <c r="CL23" s="1791"/>
      <c r="CM23" s="1791"/>
      <c r="CN23" s="1791"/>
      <c r="CO23" s="1791"/>
      <c r="CP23" s="1791"/>
      <c r="CQ23" s="1791"/>
      <c r="CR23" s="1791"/>
      <c r="CS23" s="1791"/>
      <c r="CT23" s="1792"/>
      <c r="CU23" s="570"/>
    </row>
    <row r="24" spans="1:99" ht="9" customHeight="1" x14ac:dyDescent="0.2">
      <c r="A24" s="570"/>
      <c r="B24" s="570"/>
      <c r="C24" s="1781"/>
      <c r="D24" s="1782"/>
      <c r="E24" s="1782"/>
      <c r="F24" s="1782"/>
      <c r="G24" s="1782"/>
      <c r="H24" s="1782"/>
      <c r="I24" s="1782"/>
      <c r="J24" s="1782"/>
      <c r="K24" s="1782"/>
      <c r="L24" s="1782"/>
      <c r="M24" s="1782"/>
      <c r="N24" s="1782"/>
      <c r="O24" s="1782"/>
      <c r="P24" s="1782"/>
      <c r="Q24" s="1782"/>
      <c r="R24" s="1782"/>
      <c r="S24" s="1782"/>
      <c r="T24" s="1783"/>
      <c r="U24" s="1779"/>
      <c r="V24" s="1779"/>
      <c r="W24" s="1779"/>
      <c r="X24" s="1779"/>
      <c r="Y24" s="1779"/>
      <c r="Z24" s="1779"/>
      <c r="AA24" s="1779"/>
      <c r="AB24" s="1779"/>
      <c r="AC24" s="1779"/>
      <c r="AD24" s="1779"/>
      <c r="AE24" s="1779"/>
      <c r="AF24" s="1779"/>
      <c r="AG24" s="1779"/>
      <c r="AH24" s="1779"/>
      <c r="AI24" s="1779"/>
      <c r="AJ24" s="1779"/>
      <c r="AK24" s="1780"/>
      <c r="AL24" s="1781"/>
      <c r="AM24" s="1782"/>
      <c r="AN24" s="1782"/>
      <c r="AO24" s="1782"/>
      <c r="AP24" s="1782"/>
      <c r="AQ24" s="1782"/>
      <c r="AR24" s="1782"/>
      <c r="AS24" s="1782"/>
      <c r="AT24" s="1782"/>
      <c r="AU24" s="1782"/>
      <c r="AV24" s="1782"/>
      <c r="AW24" s="1782"/>
      <c r="AX24" s="1782"/>
      <c r="AY24" s="1782"/>
      <c r="AZ24" s="1782"/>
      <c r="BA24" s="1782"/>
      <c r="BB24" s="1782"/>
      <c r="BC24" s="1782"/>
      <c r="BD24" s="1782"/>
      <c r="BE24" s="1783"/>
      <c r="BF24" s="1787"/>
      <c r="BG24" s="1788"/>
      <c r="BH24" s="1788"/>
      <c r="BI24" s="1788"/>
      <c r="BJ24" s="1788"/>
      <c r="BK24" s="1788"/>
      <c r="BL24" s="1788"/>
      <c r="BM24" s="1788"/>
      <c r="BN24" s="1788"/>
      <c r="BO24" s="1788"/>
      <c r="BP24" s="1788"/>
      <c r="BQ24" s="1788"/>
      <c r="BR24" s="1788"/>
      <c r="BS24" s="1788"/>
      <c r="BT24" s="1788"/>
      <c r="BU24" s="1788"/>
      <c r="BV24" s="1788"/>
      <c r="BW24" s="1788"/>
      <c r="BX24" s="1789"/>
      <c r="BY24" s="1787"/>
      <c r="BZ24" s="1788"/>
      <c r="CA24" s="1788"/>
      <c r="CB24" s="1788"/>
      <c r="CC24" s="1788"/>
      <c r="CD24" s="1788"/>
      <c r="CE24" s="1788"/>
      <c r="CF24" s="1788"/>
      <c r="CG24" s="1788"/>
      <c r="CH24" s="1788"/>
      <c r="CI24" s="1788"/>
      <c r="CJ24" s="1788"/>
      <c r="CK24" s="1788"/>
      <c r="CL24" s="1788"/>
      <c r="CM24" s="1788"/>
      <c r="CN24" s="1788"/>
      <c r="CO24" s="1788"/>
      <c r="CP24" s="1788"/>
      <c r="CQ24" s="1788"/>
      <c r="CR24" s="1788"/>
      <c r="CS24" s="1788"/>
      <c r="CT24" s="1789"/>
      <c r="CU24" s="570"/>
    </row>
    <row r="25" spans="1:99" ht="9" customHeight="1" x14ac:dyDescent="0.2">
      <c r="A25" s="570"/>
      <c r="B25" s="570"/>
      <c r="C25" s="1778"/>
      <c r="D25" s="1779"/>
      <c r="E25" s="1779"/>
      <c r="F25" s="1779"/>
      <c r="G25" s="1779"/>
      <c r="H25" s="1779"/>
      <c r="I25" s="1779"/>
      <c r="J25" s="1779"/>
      <c r="K25" s="1779"/>
      <c r="L25" s="1779"/>
      <c r="M25" s="1779"/>
      <c r="N25" s="1779"/>
      <c r="O25" s="1779"/>
      <c r="P25" s="1779"/>
      <c r="Q25" s="1779"/>
      <c r="R25" s="1779"/>
      <c r="S25" s="1779"/>
      <c r="T25" s="1780"/>
      <c r="U25" s="1794"/>
      <c r="V25" s="1794"/>
      <c r="W25" s="1794"/>
      <c r="X25" s="1794"/>
      <c r="Y25" s="1794"/>
      <c r="Z25" s="1794"/>
      <c r="AA25" s="1794"/>
      <c r="AB25" s="1794"/>
      <c r="AC25" s="1794"/>
      <c r="AD25" s="1794"/>
      <c r="AE25" s="1794"/>
      <c r="AF25" s="1794"/>
      <c r="AG25" s="1794"/>
      <c r="AH25" s="1794"/>
      <c r="AI25" s="1794"/>
      <c r="AJ25" s="1794"/>
      <c r="AK25" s="1795"/>
      <c r="AL25" s="1778"/>
      <c r="AM25" s="1779"/>
      <c r="AN25" s="1779"/>
      <c r="AO25" s="1779"/>
      <c r="AP25" s="1779"/>
      <c r="AQ25" s="1779"/>
      <c r="AR25" s="1779"/>
      <c r="AS25" s="1779"/>
      <c r="AT25" s="1779"/>
      <c r="AU25" s="1779"/>
      <c r="AV25" s="1779"/>
      <c r="AW25" s="1779"/>
      <c r="AX25" s="1779"/>
      <c r="AY25" s="1779"/>
      <c r="AZ25" s="1779"/>
      <c r="BA25" s="1779"/>
      <c r="BB25" s="1779"/>
      <c r="BC25" s="1779"/>
      <c r="BD25" s="1779"/>
      <c r="BE25" s="1780"/>
      <c r="BF25" s="1790"/>
      <c r="BG25" s="1791"/>
      <c r="BH25" s="1791"/>
      <c r="BI25" s="1791"/>
      <c r="BJ25" s="1791"/>
      <c r="BK25" s="1791"/>
      <c r="BL25" s="1791"/>
      <c r="BM25" s="1791"/>
      <c r="BN25" s="1791"/>
      <c r="BO25" s="1791"/>
      <c r="BP25" s="1791"/>
      <c r="BQ25" s="1791"/>
      <c r="BR25" s="1791"/>
      <c r="BS25" s="1791"/>
      <c r="BT25" s="1791"/>
      <c r="BU25" s="1791"/>
      <c r="BV25" s="1791"/>
      <c r="BW25" s="1791"/>
      <c r="BX25" s="1792"/>
      <c r="BY25" s="1790"/>
      <c r="BZ25" s="1791"/>
      <c r="CA25" s="1791"/>
      <c r="CB25" s="1791"/>
      <c r="CC25" s="1791"/>
      <c r="CD25" s="1791"/>
      <c r="CE25" s="1791"/>
      <c r="CF25" s="1791"/>
      <c r="CG25" s="1791"/>
      <c r="CH25" s="1791"/>
      <c r="CI25" s="1791"/>
      <c r="CJ25" s="1791"/>
      <c r="CK25" s="1791"/>
      <c r="CL25" s="1791"/>
      <c r="CM25" s="1791"/>
      <c r="CN25" s="1791"/>
      <c r="CO25" s="1791"/>
      <c r="CP25" s="1791"/>
      <c r="CQ25" s="1791"/>
      <c r="CR25" s="1791"/>
      <c r="CS25" s="1791"/>
      <c r="CT25" s="1792"/>
      <c r="CU25" s="570"/>
    </row>
    <row r="26" spans="1:99" ht="9" customHeight="1" x14ac:dyDescent="0.2">
      <c r="A26" s="570"/>
      <c r="B26" s="570"/>
      <c r="C26" s="1781"/>
      <c r="D26" s="1782"/>
      <c r="E26" s="1782"/>
      <c r="F26" s="1782"/>
      <c r="G26" s="1782"/>
      <c r="H26" s="1782"/>
      <c r="I26" s="1782"/>
      <c r="J26" s="1782"/>
      <c r="K26" s="1782"/>
      <c r="L26" s="1782"/>
      <c r="M26" s="1782"/>
      <c r="N26" s="1782"/>
      <c r="O26" s="1782"/>
      <c r="P26" s="1782"/>
      <c r="Q26" s="1782"/>
      <c r="R26" s="1782"/>
      <c r="S26" s="1782"/>
      <c r="T26" s="1783"/>
      <c r="U26" s="1782"/>
      <c r="V26" s="1782"/>
      <c r="W26" s="1782"/>
      <c r="X26" s="1782"/>
      <c r="Y26" s="1782"/>
      <c r="Z26" s="1782"/>
      <c r="AA26" s="1782"/>
      <c r="AB26" s="1782"/>
      <c r="AC26" s="1782"/>
      <c r="AD26" s="1782"/>
      <c r="AE26" s="1782"/>
      <c r="AF26" s="1782"/>
      <c r="AG26" s="1782"/>
      <c r="AH26" s="1782"/>
      <c r="AI26" s="1782"/>
      <c r="AJ26" s="1782"/>
      <c r="AK26" s="1783"/>
      <c r="AL26" s="1781"/>
      <c r="AM26" s="1782"/>
      <c r="AN26" s="1782"/>
      <c r="AO26" s="1782"/>
      <c r="AP26" s="1782"/>
      <c r="AQ26" s="1782"/>
      <c r="AR26" s="1782"/>
      <c r="AS26" s="1782"/>
      <c r="AT26" s="1782"/>
      <c r="AU26" s="1782"/>
      <c r="AV26" s="1782"/>
      <c r="AW26" s="1782"/>
      <c r="AX26" s="1782"/>
      <c r="AY26" s="1782"/>
      <c r="AZ26" s="1782"/>
      <c r="BA26" s="1782"/>
      <c r="BB26" s="1782"/>
      <c r="BC26" s="1782"/>
      <c r="BD26" s="1782"/>
      <c r="BE26" s="1783"/>
      <c r="BF26" s="1787"/>
      <c r="BG26" s="1788"/>
      <c r="BH26" s="1788"/>
      <c r="BI26" s="1788"/>
      <c r="BJ26" s="1788"/>
      <c r="BK26" s="1788"/>
      <c r="BL26" s="1788"/>
      <c r="BM26" s="1788"/>
      <c r="BN26" s="1788"/>
      <c r="BO26" s="1788"/>
      <c r="BP26" s="1788"/>
      <c r="BQ26" s="1788"/>
      <c r="BR26" s="1788"/>
      <c r="BS26" s="1788"/>
      <c r="BT26" s="1788"/>
      <c r="BU26" s="1788"/>
      <c r="BV26" s="1788"/>
      <c r="BW26" s="1788"/>
      <c r="BX26" s="1789"/>
      <c r="BY26" s="1787"/>
      <c r="BZ26" s="1788"/>
      <c r="CA26" s="1788"/>
      <c r="CB26" s="1788"/>
      <c r="CC26" s="1788"/>
      <c r="CD26" s="1788"/>
      <c r="CE26" s="1788"/>
      <c r="CF26" s="1788"/>
      <c r="CG26" s="1788"/>
      <c r="CH26" s="1788"/>
      <c r="CI26" s="1788"/>
      <c r="CJ26" s="1788"/>
      <c r="CK26" s="1788"/>
      <c r="CL26" s="1788"/>
      <c r="CM26" s="1788"/>
      <c r="CN26" s="1788"/>
      <c r="CO26" s="1788"/>
      <c r="CP26" s="1788"/>
      <c r="CQ26" s="1788"/>
      <c r="CR26" s="1788"/>
      <c r="CS26" s="1788"/>
      <c r="CT26" s="1789"/>
      <c r="CU26" s="570"/>
    </row>
    <row r="27" spans="1:99" ht="9" customHeight="1" x14ac:dyDescent="0.2">
      <c r="A27" s="570"/>
      <c r="B27" s="570"/>
      <c r="C27" s="1778"/>
      <c r="D27" s="1779"/>
      <c r="E27" s="1779"/>
      <c r="F27" s="1779"/>
      <c r="G27" s="1779"/>
      <c r="H27" s="1779"/>
      <c r="I27" s="1779"/>
      <c r="J27" s="1779"/>
      <c r="K27" s="1779"/>
      <c r="L27" s="1779"/>
      <c r="M27" s="1779"/>
      <c r="N27" s="1779"/>
      <c r="O27" s="1779"/>
      <c r="P27" s="1779"/>
      <c r="Q27" s="1779"/>
      <c r="R27" s="1779"/>
      <c r="S27" s="1779"/>
      <c r="T27" s="1780"/>
      <c r="U27" s="1779"/>
      <c r="V27" s="1779"/>
      <c r="W27" s="1779"/>
      <c r="X27" s="1779"/>
      <c r="Y27" s="1779"/>
      <c r="Z27" s="1779"/>
      <c r="AA27" s="1779"/>
      <c r="AB27" s="1779"/>
      <c r="AC27" s="1779"/>
      <c r="AD27" s="1779"/>
      <c r="AE27" s="1779"/>
      <c r="AF27" s="1779"/>
      <c r="AG27" s="1779"/>
      <c r="AH27" s="1779"/>
      <c r="AI27" s="1779"/>
      <c r="AJ27" s="1779"/>
      <c r="AK27" s="1780"/>
      <c r="AL27" s="1778"/>
      <c r="AM27" s="1779"/>
      <c r="AN27" s="1779"/>
      <c r="AO27" s="1779"/>
      <c r="AP27" s="1779"/>
      <c r="AQ27" s="1779"/>
      <c r="AR27" s="1779"/>
      <c r="AS27" s="1779"/>
      <c r="AT27" s="1779"/>
      <c r="AU27" s="1779"/>
      <c r="AV27" s="1779"/>
      <c r="AW27" s="1779"/>
      <c r="AX27" s="1779"/>
      <c r="AY27" s="1779"/>
      <c r="AZ27" s="1779"/>
      <c r="BA27" s="1779"/>
      <c r="BB27" s="1779"/>
      <c r="BC27" s="1779"/>
      <c r="BD27" s="1779"/>
      <c r="BE27" s="1780"/>
      <c r="BF27" s="1784"/>
      <c r="BG27" s="1785"/>
      <c r="BH27" s="1785"/>
      <c r="BI27" s="1785"/>
      <c r="BJ27" s="1785"/>
      <c r="BK27" s="1785"/>
      <c r="BL27" s="1785"/>
      <c r="BM27" s="1785"/>
      <c r="BN27" s="1785"/>
      <c r="BO27" s="1785"/>
      <c r="BP27" s="1785"/>
      <c r="BQ27" s="1785"/>
      <c r="BR27" s="1785"/>
      <c r="BS27" s="1785"/>
      <c r="BT27" s="1785"/>
      <c r="BU27" s="1785"/>
      <c r="BV27" s="1785"/>
      <c r="BW27" s="1785"/>
      <c r="BX27" s="1786"/>
      <c r="BY27" s="1790"/>
      <c r="BZ27" s="1791"/>
      <c r="CA27" s="1791"/>
      <c r="CB27" s="1791"/>
      <c r="CC27" s="1791"/>
      <c r="CD27" s="1791"/>
      <c r="CE27" s="1791"/>
      <c r="CF27" s="1791"/>
      <c r="CG27" s="1791"/>
      <c r="CH27" s="1791"/>
      <c r="CI27" s="1791"/>
      <c r="CJ27" s="1791"/>
      <c r="CK27" s="1791"/>
      <c r="CL27" s="1791"/>
      <c r="CM27" s="1791"/>
      <c r="CN27" s="1791"/>
      <c r="CO27" s="1791"/>
      <c r="CP27" s="1791"/>
      <c r="CQ27" s="1791"/>
      <c r="CR27" s="1791"/>
      <c r="CS27" s="1791"/>
      <c r="CT27" s="1792"/>
      <c r="CU27" s="570"/>
    </row>
    <row r="28" spans="1:99" ht="9" customHeight="1" x14ac:dyDescent="0.2">
      <c r="A28" s="570"/>
      <c r="B28" s="570"/>
      <c r="C28" s="1778"/>
      <c r="D28" s="1779"/>
      <c r="E28" s="1779"/>
      <c r="F28" s="1779"/>
      <c r="G28" s="1779"/>
      <c r="H28" s="1779"/>
      <c r="I28" s="1779"/>
      <c r="J28" s="1779"/>
      <c r="K28" s="1779"/>
      <c r="L28" s="1779"/>
      <c r="M28" s="1779"/>
      <c r="N28" s="1779"/>
      <c r="O28" s="1779"/>
      <c r="P28" s="1779"/>
      <c r="Q28" s="1779"/>
      <c r="R28" s="1779"/>
      <c r="S28" s="1779"/>
      <c r="T28" s="1780"/>
      <c r="U28" s="1779"/>
      <c r="V28" s="1779"/>
      <c r="W28" s="1779"/>
      <c r="X28" s="1779"/>
      <c r="Y28" s="1779"/>
      <c r="Z28" s="1779"/>
      <c r="AA28" s="1779"/>
      <c r="AB28" s="1779"/>
      <c r="AC28" s="1779"/>
      <c r="AD28" s="1779"/>
      <c r="AE28" s="1779"/>
      <c r="AF28" s="1779"/>
      <c r="AG28" s="1779"/>
      <c r="AH28" s="1779"/>
      <c r="AI28" s="1779"/>
      <c r="AJ28" s="1779"/>
      <c r="AK28" s="1780"/>
      <c r="AL28" s="1781"/>
      <c r="AM28" s="1782"/>
      <c r="AN28" s="1782"/>
      <c r="AO28" s="1782"/>
      <c r="AP28" s="1782"/>
      <c r="AQ28" s="1782"/>
      <c r="AR28" s="1782"/>
      <c r="AS28" s="1782"/>
      <c r="AT28" s="1782"/>
      <c r="AU28" s="1782"/>
      <c r="AV28" s="1782"/>
      <c r="AW28" s="1782"/>
      <c r="AX28" s="1782"/>
      <c r="AY28" s="1782"/>
      <c r="AZ28" s="1782"/>
      <c r="BA28" s="1782"/>
      <c r="BB28" s="1782"/>
      <c r="BC28" s="1782"/>
      <c r="BD28" s="1782"/>
      <c r="BE28" s="1783"/>
      <c r="BF28" s="1787"/>
      <c r="BG28" s="1788"/>
      <c r="BH28" s="1788"/>
      <c r="BI28" s="1788"/>
      <c r="BJ28" s="1788"/>
      <c r="BK28" s="1788"/>
      <c r="BL28" s="1788"/>
      <c r="BM28" s="1788"/>
      <c r="BN28" s="1788"/>
      <c r="BO28" s="1788"/>
      <c r="BP28" s="1788"/>
      <c r="BQ28" s="1788"/>
      <c r="BR28" s="1788"/>
      <c r="BS28" s="1788"/>
      <c r="BT28" s="1788"/>
      <c r="BU28" s="1788"/>
      <c r="BV28" s="1788"/>
      <c r="BW28" s="1788"/>
      <c r="BX28" s="1789"/>
      <c r="BY28" s="1787"/>
      <c r="BZ28" s="1788"/>
      <c r="CA28" s="1788"/>
      <c r="CB28" s="1788"/>
      <c r="CC28" s="1788"/>
      <c r="CD28" s="1788"/>
      <c r="CE28" s="1788"/>
      <c r="CF28" s="1788"/>
      <c r="CG28" s="1788"/>
      <c r="CH28" s="1788"/>
      <c r="CI28" s="1788"/>
      <c r="CJ28" s="1788"/>
      <c r="CK28" s="1788"/>
      <c r="CL28" s="1788"/>
      <c r="CM28" s="1788"/>
      <c r="CN28" s="1788"/>
      <c r="CO28" s="1788"/>
      <c r="CP28" s="1788"/>
      <c r="CQ28" s="1788"/>
      <c r="CR28" s="1788"/>
      <c r="CS28" s="1788"/>
      <c r="CT28" s="1789"/>
      <c r="CU28" s="570"/>
    </row>
    <row r="29" spans="1:99" ht="9" customHeight="1" x14ac:dyDescent="0.2">
      <c r="A29" s="570"/>
      <c r="B29" s="570"/>
      <c r="C29" s="1793"/>
      <c r="D29" s="1794"/>
      <c r="E29" s="1794"/>
      <c r="F29" s="1794"/>
      <c r="G29" s="1794"/>
      <c r="H29" s="1794"/>
      <c r="I29" s="1794"/>
      <c r="J29" s="1794"/>
      <c r="K29" s="1794"/>
      <c r="L29" s="1794"/>
      <c r="M29" s="1794"/>
      <c r="N29" s="1794"/>
      <c r="O29" s="1794"/>
      <c r="P29" s="1794"/>
      <c r="Q29" s="1794"/>
      <c r="R29" s="1794"/>
      <c r="S29" s="1794"/>
      <c r="T29" s="1795"/>
      <c r="U29" s="1794"/>
      <c r="V29" s="1794"/>
      <c r="W29" s="1794"/>
      <c r="X29" s="1794"/>
      <c r="Y29" s="1794"/>
      <c r="Z29" s="1794"/>
      <c r="AA29" s="1794"/>
      <c r="AB29" s="1794"/>
      <c r="AC29" s="1794"/>
      <c r="AD29" s="1794"/>
      <c r="AE29" s="1794"/>
      <c r="AF29" s="1794"/>
      <c r="AG29" s="1794"/>
      <c r="AH29" s="1794"/>
      <c r="AI29" s="1794"/>
      <c r="AJ29" s="1794"/>
      <c r="AK29" s="1795"/>
      <c r="AL29" s="1778"/>
      <c r="AM29" s="1779"/>
      <c r="AN29" s="1779"/>
      <c r="AO29" s="1779"/>
      <c r="AP29" s="1779"/>
      <c r="AQ29" s="1779"/>
      <c r="AR29" s="1779"/>
      <c r="AS29" s="1779"/>
      <c r="AT29" s="1779"/>
      <c r="AU29" s="1779"/>
      <c r="AV29" s="1779"/>
      <c r="AW29" s="1779"/>
      <c r="AX29" s="1779"/>
      <c r="AY29" s="1779"/>
      <c r="AZ29" s="1779"/>
      <c r="BA29" s="1779"/>
      <c r="BB29" s="1779"/>
      <c r="BC29" s="1779"/>
      <c r="BD29" s="1779"/>
      <c r="BE29" s="1780"/>
      <c r="BF29" s="1784"/>
      <c r="BG29" s="1785"/>
      <c r="BH29" s="1785"/>
      <c r="BI29" s="1785"/>
      <c r="BJ29" s="1785"/>
      <c r="BK29" s="1785"/>
      <c r="BL29" s="1785"/>
      <c r="BM29" s="1785"/>
      <c r="BN29" s="1785"/>
      <c r="BO29" s="1785"/>
      <c r="BP29" s="1785"/>
      <c r="BQ29" s="1785"/>
      <c r="BR29" s="1785"/>
      <c r="BS29" s="1785"/>
      <c r="BT29" s="1785"/>
      <c r="BU29" s="1785"/>
      <c r="BV29" s="1785"/>
      <c r="BW29" s="1785"/>
      <c r="BX29" s="1786"/>
      <c r="BY29" s="1790"/>
      <c r="BZ29" s="1791"/>
      <c r="CA29" s="1791"/>
      <c r="CB29" s="1791"/>
      <c r="CC29" s="1791"/>
      <c r="CD29" s="1791"/>
      <c r="CE29" s="1791"/>
      <c r="CF29" s="1791"/>
      <c r="CG29" s="1791"/>
      <c r="CH29" s="1791"/>
      <c r="CI29" s="1791"/>
      <c r="CJ29" s="1791"/>
      <c r="CK29" s="1791"/>
      <c r="CL29" s="1791"/>
      <c r="CM29" s="1791"/>
      <c r="CN29" s="1791"/>
      <c r="CO29" s="1791"/>
      <c r="CP29" s="1791"/>
      <c r="CQ29" s="1791"/>
      <c r="CR29" s="1791"/>
      <c r="CS29" s="1791"/>
      <c r="CT29" s="1792"/>
      <c r="CU29" s="570"/>
    </row>
    <row r="30" spans="1:99" ht="9" customHeight="1" x14ac:dyDescent="0.2">
      <c r="A30" s="570"/>
      <c r="B30" s="570"/>
      <c r="C30" s="1778"/>
      <c r="D30" s="1779"/>
      <c r="E30" s="1779"/>
      <c r="F30" s="1779"/>
      <c r="G30" s="1779"/>
      <c r="H30" s="1779"/>
      <c r="I30" s="1779"/>
      <c r="J30" s="1779"/>
      <c r="K30" s="1779"/>
      <c r="L30" s="1779"/>
      <c r="M30" s="1779"/>
      <c r="N30" s="1779"/>
      <c r="O30" s="1779"/>
      <c r="P30" s="1779"/>
      <c r="Q30" s="1779"/>
      <c r="R30" s="1779"/>
      <c r="S30" s="1779"/>
      <c r="T30" s="1780"/>
      <c r="U30" s="1782"/>
      <c r="V30" s="1782"/>
      <c r="W30" s="1782"/>
      <c r="X30" s="1782"/>
      <c r="Y30" s="1782"/>
      <c r="Z30" s="1782"/>
      <c r="AA30" s="1782"/>
      <c r="AB30" s="1782"/>
      <c r="AC30" s="1782"/>
      <c r="AD30" s="1782"/>
      <c r="AE30" s="1782"/>
      <c r="AF30" s="1782"/>
      <c r="AG30" s="1782"/>
      <c r="AH30" s="1782"/>
      <c r="AI30" s="1782"/>
      <c r="AJ30" s="1782"/>
      <c r="AK30" s="1783"/>
      <c r="AL30" s="1781"/>
      <c r="AM30" s="1782"/>
      <c r="AN30" s="1782"/>
      <c r="AO30" s="1782"/>
      <c r="AP30" s="1782"/>
      <c r="AQ30" s="1782"/>
      <c r="AR30" s="1782"/>
      <c r="AS30" s="1782"/>
      <c r="AT30" s="1782"/>
      <c r="AU30" s="1782"/>
      <c r="AV30" s="1782"/>
      <c r="AW30" s="1782"/>
      <c r="AX30" s="1782"/>
      <c r="AY30" s="1782"/>
      <c r="AZ30" s="1782"/>
      <c r="BA30" s="1782"/>
      <c r="BB30" s="1782"/>
      <c r="BC30" s="1782"/>
      <c r="BD30" s="1782"/>
      <c r="BE30" s="1783"/>
      <c r="BF30" s="1787"/>
      <c r="BG30" s="1788"/>
      <c r="BH30" s="1788"/>
      <c r="BI30" s="1788"/>
      <c r="BJ30" s="1788"/>
      <c r="BK30" s="1788"/>
      <c r="BL30" s="1788"/>
      <c r="BM30" s="1788"/>
      <c r="BN30" s="1788"/>
      <c r="BO30" s="1788"/>
      <c r="BP30" s="1788"/>
      <c r="BQ30" s="1788"/>
      <c r="BR30" s="1788"/>
      <c r="BS30" s="1788"/>
      <c r="BT30" s="1788"/>
      <c r="BU30" s="1788"/>
      <c r="BV30" s="1788"/>
      <c r="BW30" s="1788"/>
      <c r="BX30" s="1789"/>
      <c r="BY30" s="1787"/>
      <c r="BZ30" s="1788"/>
      <c r="CA30" s="1788"/>
      <c r="CB30" s="1788"/>
      <c r="CC30" s="1788"/>
      <c r="CD30" s="1788"/>
      <c r="CE30" s="1788"/>
      <c r="CF30" s="1788"/>
      <c r="CG30" s="1788"/>
      <c r="CH30" s="1788"/>
      <c r="CI30" s="1788"/>
      <c r="CJ30" s="1788"/>
      <c r="CK30" s="1788"/>
      <c r="CL30" s="1788"/>
      <c r="CM30" s="1788"/>
      <c r="CN30" s="1788"/>
      <c r="CO30" s="1788"/>
      <c r="CP30" s="1788"/>
      <c r="CQ30" s="1788"/>
      <c r="CR30" s="1788"/>
      <c r="CS30" s="1788"/>
      <c r="CT30" s="1789"/>
      <c r="CU30" s="570"/>
    </row>
    <row r="31" spans="1:99" ht="9" customHeight="1" x14ac:dyDescent="0.2">
      <c r="A31" s="570"/>
      <c r="B31" s="570"/>
      <c r="C31" s="1793"/>
      <c r="D31" s="1794"/>
      <c r="E31" s="1794"/>
      <c r="F31" s="1794"/>
      <c r="G31" s="1794"/>
      <c r="H31" s="1794"/>
      <c r="I31" s="1794"/>
      <c r="J31" s="1794"/>
      <c r="K31" s="1794"/>
      <c r="L31" s="1794"/>
      <c r="M31" s="1794"/>
      <c r="N31" s="1794"/>
      <c r="O31" s="1794"/>
      <c r="P31" s="1794"/>
      <c r="Q31" s="1794"/>
      <c r="R31" s="1794"/>
      <c r="S31" s="1794"/>
      <c r="T31" s="1795"/>
      <c r="U31" s="1779"/>
      <c r="V31" s="1779"/>
      <c r="W31" s="1779"/>
      <c r="X31" s="1779"/>
      <c r="Y31" s="1779"/>
      <c r="Z31" s="1779"/>
      <c r="AA31" s="1779"/>
      <c r="AB31" s="1779"/>
      <c r="AC31" s="1779"/>
      <c r="AD31" s="1779"/>
      <c r="AE31" s="1779"/>
      <c r="AF31" s="1779"/>
      <c r="AG31" s="1779"/>
      <c r="AH31" s="1779"/>
      <c r="AI31" s="1779"/>
      <c r="AJ31" s="1779"/>
      <c r="AK31" s="1780"/>
      <c r="AL31" s="1778"/>
      <c r="AM31" s="1779"/>
      <c r="AN31" s="1779"/>
      <c r="AO31" s="1779"/>
      <c r="AP31" s="1779"/>
      <c r="AQ31" s="1779"/>
      <c r="AR31" s="1779"/>
      <c r="AS31" s="1779"/>
      <c r="AT31" s="1779"/>
      <c r="AU31" s="1779"/>
      <c r="AV31" s="1779"/>
      <c r="AW31" s="1779"/>
      <c r="AX31" s="1779"/>
      <c r="AY31" s="1779"/>
      <c r="AZ31" s="1779"/>
      <c r="BA31" s="1779"/>
      <c r="BB31" s="1779"/>
      <c r="BC31" s="1779"/>
      <c r="BD31" s="1779"/>
      <c r="BE31" s="1780"/>
      <c r="BF31" s="1784"/>
      <c r="BG31" s="1785"/>
      <c r="BH31" s="1785"/>
      <c r="BI31" s="1785"/>
      <c r="BJ31" s="1785"/>
      <c r="BK31" s="1785"/>
      <c r="BL31" s="1785"/>
      <c r="BM31" s="1785"/>
      <c r="BN31" s="1785"/>
      <c r="BO31" s="1785"/>
      <c r="BP31" s="1785"/>
      <c r="BQ31" s="1785"/>
      <c r="BR31" s="1785"/>
      <c r="BS31" s="1785"/>
      <c r="BT31" s="1785"/>
      <c r="BU31" s="1785"/>
      <c r="BV31" s="1785"/>
      <c r="BW31" s="1785"/>
      <c r="BX31" s="1786"/>
      <c r="BY31" s="1790"/>
      <c r="BZ31" s="1791"/>
      <c r="CA31" s="1791"/>
      <c r="CB31" s="1791"/>
      <c r="CC31" s="1791"/>
      <c r="CD31" s="1791"/>
      <c r="CE31" s="1791"/>
      <c r="CF31" s="1791"/>
      <c r="CG31" s="1791"/>
      <c r="CH31" s="1791"/>
      <c r="CI31" s="1791"/>
      <c r="CJ31" s="1791"/>
      <c r="CK31" s="1791"/>
      <c r="CL31" s="1791"/>
      <c r="CM31" s="1791"/>
      <c r="CN31" s="1791"/>
      <c r="CO31" s="1791"/>
      <c r="CP31" s="1791"/>
      <c r="CQ31" s="1791"/>
      <c r="CR31" s="1791"/>
      <c r="CS31" s="1791"/>
      <c r="CT31" s="1792"/>
      <c r="CU31" s="570"/>
    </row>
    <row r="32" spans="1:99" ht="9" customHeight="1" x14ac:dyDescent="0.2">
      <c r="A32" s="570"/>
      <c r="B32" s="570"/>
      <c r="C32" s="1781"/>
      <c r="D32" s="1782"/>
      <c r="E32" s="1782"/>
      <c r="F32" s="1782"/>
      <c r="G32" s="1782"/>
      <c r="H32" s="1782"/>
      <c r="I32" s="1782"/>
      <c r="J32" s="1782"/>
      <c r="K32" s="1782"/>
      <c r="L32" s="1782"/>
      <c r="M32" s="1782"/>
      <c r="N32" s="1782"/>
      <c r="O32" s="1782"/>
      <c r="P32" s="1782"/>
      <c r="Q32" s="1782"/>
      <c r="R32" s="1782"/>
      <c r="S32" s="1782"/>
      <c r="T32" s="1783"/>
      <c r="U32" s="1779"/>
      <c r="V32" s="1779"/>
      <c r="W32" s="1779"/>
      <c r="X32" s="1779"/>
      <c r="Y32" s="1779"/>
      <c r="Z32" s="1779"/>
      <c r="AA32" s="1779"/>
      <c r="AB32" s="1779"/>
      <c r="AC32" s="1779"/>
      <c r="AD32" s="1779"/>
      <c r="AE32" s="1779"/>
      <c r="AF32" s="1779"/>
      <c r="AG32" s="1779"/>
      <c r="AH32" s="1779"/>
      <c r="AI32" s="1779"/>
      <c r="AJ32" s="1779"/>
      <c r="AK32" s="1780"/>
      <c r="AL32" s="1781"/>
      <c r="AM32" s="1782"/>
      <c r="AN32" s="1782"/>
      <c r="AO32" s="1782"/>
      <c r="AP32" s="1782"/>
      <c r="AQ32" s="1782"/>
      <c r="AR32" s="1782"/>
      <c r="AS32" s="1782"/>
      <c r="AT32" s="1782"/>
      <c r="AU32" s="1782"/>
      <c r="AV32" s="1782"/>
      <c r="AW32" s="1782"/>
      <c r="AX32" s="1782"/>
      <c r="AY32" s="1782"/>
      <c r="AZ32" s="1782"/>
      <c r="BA32" s="1782"/>
      <c r="BB32" s="1782"/>
      <c r="BC32" s="1782"/>
      <c r="BD32" s="1782"/>
      <c r="BE32" s="1783"/>
      <c r="BF32" s="1787"/>
      <c r="BG32" s="1788"/>
      <c r="BH32" s="1788"/>
      <c r="BI32" s="1788"/>
      <c r="BJ32" s="1788"/>
      <c r="BK32" s="1788"/>
      <c r="BL32" s="1788"/>
      <c r="BM32" s="1788"/>
      <c r="BN32" s="1788"/>
      <c r="BO32" s="1788"/>
      <c r="BP32" s="1788"/>
      <c r="BQ32" s="1788"/>
      <c r="BR32" s="1788"/>
      <c r="BS32" s="1788"/>
      <c r="BT32" s="1788"/>
      <c r="BU32" s="1788"/>
      <c r="BV32" s="1788"/>
      <c r="BW32" s="1788"/>
      <c r="BX32" s="1789"/>
      <c r="BY32" s="1787"/>
      <c r="BZ32" s="1788"/>
      <c r="CA32" s="1788"/>
      <c r="CB32" s="1788"/>
      <c r="CC32" s="1788"/>
      <c r="CD32" s="1788"/>
      <c r="CE32" s="1788"/>
      <c r="CF32" s="1788"/>
      <c r="CG32" s="1788"/>
      <c r="CH32" s="1788"/>
      <c r="CI32" s="1788"/>
      <c r="CJ32" s="1788"/>
      <c r="CK32" s="1788"/>
      <c r="CL32" s="1788"/>
      <c r="CM32" s="1788"/>
      <c r="CN32" s="1788"/>
      <c r="CO32" s="1788"/>
      <c r="CP32" s="1788"/>
      <c r="CQ32" s="1788"/>
      <c r="CR32" s="1788"/>
      <c r="CS32" s="1788"/>
      <c r="CT32" s="1789"/>
      <c r="CU32" s="570"/>
    </row>
    <row r="33" spans="1:99" ht="9" customHeight="1" x14ac:dyDescent="0.2">
      <c r="A33" s="570"/>
      <c r="B33" s="570"/>
      <c r="C33" s="1793"/>
      <c r="D33" s="1794"/>
      <c r="E33" s="1794"/>
      <c r="F33" s="1794"/>
      <c r="G33" s="1794"/>
      <c r="H33" s="1794"/>
      <c r="I33" s="1794"/>
      <c r="J33" s="1794"/>
      <c r="K33" s="1794"/>
      <c r="L33" s="1794"/>
      <c r="M33" s="1794"/>
      <c r="N33" s="1794"/>
      <c r="O33" s="1794"/>
      <c r="P33" s="1794"/>
      <c r="Q33" s="1794"/>
      <c r="R33" s="1794"/>
      <c r="S33" s="1794"/>
      <c r="T33" s="1795"/>
      <c r="U33" s="1794"/>
      <c r="V33" s="1794"/>
      <c r="W33" s="1794"/>
      <c r="X33" s="1794"/>
      <c r="Y33" s="1794"/>
      <c r="Z33" s="1794"/>
      <c r="AA33" s="1794"/>
      <c r="AB33" s="1794"/>
      <c r="AC33" s="1794"/>
      <c r="AD33" s="1794"/>
      <c r="AE33" s="1794"/>
      <c r="AF33" s="1794"/>
      <c r="AG33" s="1794"/>
      <c r="AH33" s="1794"/>
      <c r="AI33" s="1794"/>
      <c r="AJ33" s="1794"/>
      <c r="AK33" s="1795"/>
      <c r="AL33" s="1778"/>
      <c r="AM33" s="1779"/>
      <c r="AN33" s="1779"/>
      <c r="AO33" s="1779"/>
      <c r="AP33" s="1779"/>
      <c r="AQ33" s="1779"/>
      <c r="AR33" s="1779"/>
      <c r="AS33" s="1779"/>
      <c r="AT33" s="1779"/>
      <c r="AU33" s="1779"/>
      <c r="AV33" s="1779"/>
      <c r="AW33" s="1779"/>
      <c r="AX33" s="1779"/>
      <c r="AY33" s="1779"/>
      <c r="AZ33" s="1779"/>
      <c r="BA33" s="1779"/>
      <c r="BB33" s="1779"/>
      <c r="BC33" s="1779"/>
      <c r="BD33" s="1779"/>
      <c r="BE33" s="1780"/>
      <c r="BF33" s="1784"/>
      <c r="BG33" s="1785"/>
      <c r="BH33" s="1785"/>
      <c r="BI33" s="1785"/>
      <c r="BJ33" s="1785"/>
      <c r="BK33" s="1785"/>
      <c r="BL33" s="1785"/>
      <c r="BM33" s="1785"/>
      <c r="BN33" s="1785"/>
      <c r="BO33" s="1785"/>
      <c r="BP33" s="1785"/>
      <c r="BQ33" s="1785"/>
      <c r="BR33" s="1785"/>
      <c r="BS33" s="1785"/>
      <c r="BT33" s="1785"/>
      <c r="BU33" s="1785"/>
      <c r="BV33" s="1785"/>
      <c r="BW33" s="1785"/>
      <c r="BX33" s="1786"/>
      <c r="BY33" s="1790"/>
      <c r="BZ33" s="1791"/>
      <c r="CA33" s="1791"/>
      <c r="CB33" s="1791"/>
      <c r="CC33" s="1791"/>
      <c r="CD33" s="1791"/>
      <c r="CE33" s="1791"/>
      <c r="CF33" s="1791"/>
      <c r="CG33" s="1791"/>
      <c r="CH33" s="1791"/>
      <c r="CI33" s="1791"/>
      <c r="CJ33" s="1791"/>
      <c r="CK33" s="1791"/>
      <c r="CL33" s="1791"/>
      <c r="CM33" s="1791"/>
      <c r="CN33" s="1791"/>
      <c r="CO33" s="1791"/>
      <c r="CP33" s="1791"/>
      <c r="CQ33" s="1791"/>
      <c r="CR33" s="1791"/>
      <c r="CS33" s="1791"/>
      <c r="CT33" s="1792"/>
      <c r="CU33" s="570"/>
    </row>
    <row r="34" spans="1:99" ht="9" customHeight="1" x14ac:dyDescent="0.2">
      <c r="A34" s="570"/>
      <c r="B34" s="570"/>
      <c r="C34" s="1781"/>
      <c r="D34" s="1782"/>
      <c r="E34" s="1782"/>
      <c r="F34" s="1782"/>
      <c r="G34" s="1782"/>
      <c r="H34" s="1782"/>
      <c r="I34" s="1782"/>
      <c r="J34" s="1782"/>
      <c r="K34" s="1782"/>
      <c r="L34" s="1782"/>
      <c r="M34" s="1782"/>
      <c r="N34" s="1782"/>
      <c r="O34" s="1782"/>
      <c r="P34" s="1782"/>
      <c r="Q34" s="1782"/>
      <c r="R34" s="1782"/>
      <c r="S34" s="1782"/>
      <c r="T34" s="1783"/>
      <c r="U34" s="1782"/>
      <c r="V34" s="1782"/>
      <c r="W34" s="1782"/>
      <c r="X34" s="1782"/>
      <c r="Y34" s="1782"/>
      <c r="Z34" s="1782"/>
      <c r="AA34" s="1782"/>
      <c r="AB34" s="1782"/>
      <c r="AC34" s="1782"/>
      <c r="AD34" s="1782"/>
      <c r="AE34" s="1782"/>
      <c r="AF34" s="1782"/>
      <c r="AG34" s="1782"/>
      <c r="AH34" s="1782"/>
      <c r="AI34" s="1782"/>
      <c r="AJ34" s="1782"/>
      <c r="AK34" s="1783"/>
      <c r="AL34" s="1781"/>
      <c r="AM34" s="1782"/>
      <c r="AN34" s="1782"/>
      <c r="AO34" s="1782"/>
      <c r="AP34" s="1782"/>
      <c r="AQ34" s="1782"/>
      <c r="AR34" s="1782"/>
      <c r="AS34" s="1782"/>
      <c r="AT34" s="1782"/>
      <c r="AU34" s="1782"/>
      <c r="AV34" s="1782"/>
      <c r="AW34" s="1782"/>
      <c r="AX34" s="1782"/>
      <c r="AY34" s="1782"/>
      <c r="AZ34" s="1782"/>
      <c r="BA34" s="1782"/>
      <c r="BB34" s="1782"/>
      <c r="BC34" s="1782"/>
      <c r="BD34" s="1782"/>
      <c r="BE34" s="1783"/>
      <c r="BF34" s="1787"/>
      <c r="BG34" s="1788"/>
      <c r="BH34" s="1788"/>
      <c r="BI34" s="1788"/>
      <c r="BJ34" s="1788"/>
      <c r="BK34" s="1788"/>
      <c r="BL34" s="1788"/>
      <c r="BM34" s="1788"/>
      <c r="BN34" s="1788"/>
      <c r="BO34" s="1788"/>
      <c r="BP34" s="1788"/>
      <c r="BQ34" s="1788"/>
      <c r="BR34" s="1788"/>
      <c r="BS34" s="1788"/>
      <c r="BT34" s="1788"/>
      <c r="BU34" s="1788"/>
      <c r="BV34" s="1788"/>
      <c r="BW34" s="1788"/>
      <c r="BX34" s="1789"/>
      <c r="BY34" s="1787"/>
      <c r="BZ34" s="1788"/>
      <c r="CA34" s="1788"/>
      <c r="CB34" s="1788"/>
      <c r="CC34" s="1788"/>
      <c r="CD34" s="1788"/>
      <c r="CE34" s="1788"/>
      <c r="CF34" s="1788"/>
      <c r="CG34" s="1788"/>
      <c r="CH34" s="1788"/>
      <c r="CI34" s="1788"/>
      <c r="CJ34" s="1788"/>
      <c r="CK34" s="1788"/>
      <c r="CL34" s="1788"/>
      <c r="CM34" s="1788"/>
      <c r="CN34" s="1788"/>
      <c r="CO34" s="1788"/>
      <c r="CP34" s="1788"/>
      <c r="CQ34" s="1788"/>
      <c r="CR34" s="1788"/>
      <c r="CS34" s="1788"/>
      <c r="CT34" s="1789"/>
      <c r="CU34" s="570"/>
    </row>
    <row r="35" spans="1:99" ht="9" customHeight="1" x14ac:dyDescent="0.2">
      <c r="A35" s="570"/>
      <c r="B35" s="570"/>
      <c r="C35" s="1778"/>
      <c r="D35" s="1779"/>
      <c r="E35" s="1779"/>
      <c r="F35" s="1779"/>
      <c r="G35" s="1779"/>
      <c r="H35" s="1779"/>
      <c r="I35" s="1779"/>
      <c r="J35" s="1779"/>
      <c r="K35" s="1779"/>
      <c r="L35" s="1779"/>
      <c r="M35" s="1779"/>
      <c r="N35" s="1779"/>
      <c r="O35" s="1779"/>
      <c r="P35" s="1779"/>
      <c r="Q35" s="1779"/>
      <c r="R35" s="1779"/>
      <c r="S35" s="1779"/>
      <c r="T35" s="1780"/>
      <c r="U35" s="1794"/>
      <c r="V35" s="1794"/>
      <c r="W35" s="1794"/>
      <c r="X35" s="1794"/>
      <c r="Y35" s="1794"/>
      <c r="Z35" s="1794"/>
      <c r="AA35" s="1794"/>
      <c r="AB35" s="1794"/>
      <c r="AC35" s="1794"/>
      <c r="AD35" s="1794"/>
      <c r="AE35" s="1794"/>
      <c r="AF35" s="1794"/>
      <c r="AG35" s="1794"/>
      <c r="AH35" s="1794"/>
      <c r="AI35" s="1794"/>
      <c r="AJ35" s="1794"/>
      <c r="AK35" s="1795"/>
      <c r="AL35" s="1778"/>
      <c r="AM35" s="1779"/>
      <c r="AN35" s="1779"/>
      <c r="AO35" s="1779"/>
      <c r="AP35" s="1779"/>
      <c r="AQ35" s="1779"/>
      <c r="AR35" s="1779"/>
      <c r="AS35" s="1779"/>
      <c r="AT35" s="1779"/>
      <c r="AU35" s="1779"/>
      <c r="AV35" s="1779"/>
      <c r="AW35" s="1779"/>
      <c r="AX35" s="1779"/>
      <c r="AY35" s="1779"/>
      <c r="AZ35" s="1779"/>
      <c r="BA35" s="1779"/>
      <c r="BB35" s="1779"/>
      <c r="BC35" s="1779"/>
      <c r="BD35" s="1779"/>
      <c r="BE35" s="1780"/>
      <c r="BF35" s="1785"/>
      <c r="BG35" s="1785"/>
      <c r="BH35" s="1785"/>
      <c r="BI35" s="1785"/>
      <c r="BJ35" s="1785"/>
      <c r="BK35" s="1785"/>
      <c r="BL35" s="1785"/>
      <c r="BM35" s="1785"/>
      <c r="BN35" s="1785"/>
      <c r="BO35" s="1785"/>
      <c r="BP35" s="1785"/>
      <c r="BQ35" s="1785"/>
      <c r="BR35" s="1785"/>
      <c r="BS35" s="1785"/>
      <c r="BT35" s="1785"/>
      <c r="BU35" s="1785"/>
      <c r="BV35" s="1785"/>
      <c r="BW35" s="1785"/>
      <c r="BX35" s="1786"/>
      <c r="BY35" s="1790"/>
      <c r="BZ35" s="1791"/>
      <c r="CA35" s="1791"/>
      <c r="CB35" s="1791"/>
      <c r="CC35" s="1791"/>
      <c r="CD35" s="1791"/>
      <c r="CE35" s="1791"/>
      <c r="CF35" s="1791"/>
      <c r="CG35" s="1791"/>
      <c r="CH35" s="1791"/>
      <c r="CI35" s="1791"/>
      <c r="CJ35" s="1791"/>
      <c r="CK35" s="1791"/>
      <c r="CL35" s="1791"/>
      <c r="CM35" s="1791"/>
      <c r="CN35" s="1791"/>
      <c r="CO35" s="1791"/>
      <c r="CP35" s="1791"/>
      <c r="CQ35" s="1791"/>
      <c r="CR35" s="1791"/>
      <c r="CS35" s="1791"/>
      <c r="CT35" s="1792"/>
      <c r="CU35" s="570"/>
    </row>
    <row r="36" spans="1:99" ht="9" customHeight="1" x14ac:dyDescent="0.2">
      <c r="A36" s="570"/>
      <c r="B36" s="570"/>
      <c r="C36" s="1781"/>
      <c r="D36" s="1782"/>
      <c r="E36" s="1782"/>
      <c r="F36" s="1782"/>
      <c r="G36" s="1782"/>
      <c r="H36" s="1782"/>
      <c r="I36" s="1782"/>
      <c r="J36" s="1782"/>
      <c r="K36" s="1782"/>
      <c r="L36" s="1782"/>
      <c r="M36" s="1782"/>
      <c r="N36" s="1782"/>
      <c r="O36" s="1782"/>
      <c r="P36" s="1782"/>
      <c r="Q36" s="1782"/>
      <c r="R36" s="1782"/>
      <c r="S36" s="1782"/>
      <c r="T36" s="1783"/>
      <c r="U36" s="1782"/>
      <c r="V36" s="1782"/>
      <c r="W36" s="1782"/>
      <c r="X36" s="1782"/>
      <c r="Y36" s="1782"/>
      <c r="Z36" s="1782"/>
      <c r="AA36" s="1782"/>
      <c r="AB36" s="1782"/>
      <c r="AC36" s="1782"/>
      <c r="AD36" s="1782"/>
      <c r="AE36" s="1782"/>
      <c r="AF36" s="1782"/>
      <c r="AG36" s="1782"/>
      <c r="AH36" s="1782"/>
      <c r="AI36" s="1782"/>
      <c r="AJ36" s="1782"/>
      <c r="AK36" s="1783"/>
      <c r="AL36" s="1781"/>
      <c r="AM36" s="1782"/>
      <c r="AN36" s="1782"/>
      <c r="AO36" s="1782"/>
      <c r="AP36" s="1782"/>
      <c r="AQ36" s="1782"/>
      <c r="AR36" s="1782"/>
      <c r="AS36" s="1782"/>
      <c r="AT36" s="1782"/>
      <c r="AU36" s="1782"/>
      <c r="AV36" s="1782"/>
      <c r="AW36" s="1782"/>
      <c r="AX36" s="1782"/>
      <c r="AY36" s="1782"/>
      <c r="AZ36" s="1782"/>
      <c r="BA36" s="1782"/>
      <c r="BB36" s="1782"/>
      <c r="BC36" s="1782"/>
      <c r="BD36" s="1782"/>
      <c r="BE36" s="1783"/>
      <c r="BF36" s="1785"/>
      <c r="BG36" s="1785"/>
      <c r="BH36" s="1785"/>
      <c r="BI36" s="1785"/>
      <c r="BJ36" s="1785"/>
      <c r="BK36" s="1785"/>
      <c r="BL36" s="1785"/>
      <c r="BM36" s="1785"/>
      <c r="BN36" s="1785"/>
      <c r="BO36" s="1785"/>
      <c r="BP36" s="1785"/>
      <c r="BQ36" s="1785"/>
      <c r="BR36" s="1785"/>
      <c r="BS36" s="1785"/>
      <c r="BT36" s="1785"/>
      <c r="BU36" s="1785"/>
      <c r="BV36" s="1785"/>
      <c r="BW36" s="1785"/>
      <c r="BX36" s="1786"/>
      <c r="BY36" s="1787"/>
      <c r="BZ36" s="1788"/>
      <c r="CA36" s="1788"/>
      <c r="CB36" s="1788"/>
      <c r="CC36" s="1788"/>
      <c r="CD36" s="1788"/>
      <c r="CE36" s="1788"/>
      <c r="CF36" s="1788"/>
      <c r="CG36" s="1788"/>
      <c r="CH36" s="1788"/>
      <c r="CI36" s="1788"/>
      <c r="CJ36" s="1788"/>
      <c r="CK36" s="1788"/>
      <c r="CL36" s="1788"/>
      <c r="CM36" s="1788"/>
      <c r="CN36" s="1788"/>
      <c r="CO36" s="1788"/>
      <c r="CP36" s="1788"/>
      <c r="CQ36" s="1788"/>
      <c r="CR36" s="1788"/>
      <c r="CS36" s="1788"/>
      <c r="CT36" s="1789"/>
      <c r="CU36" s="570"/>
    </row>
    <row r="37" spans="1:99" ht="9" customHeight="1" x14ac:dyDescent="0.2">
      <c r="A37" s="570"/>
      <c r="B37" s="570"/>
      <c r="C37" s="1778"/>
      <c r="D37" s="1779"/>
      <c r="E37" s="1779"/>
      <c r="F37" s="1779"/>
      <c r="G37" s="1779"/>
      <c r="H37" s="1779"/>
      <c r="I37" s="1779"/>
      <c r="J37" s="1779"/>
      <c r="K37" s="1779"/>
      <c r="L37" s="1779"/>
      <c r="M37" s="1779"/>
      <c r="N37" s="1779"/>
      <c r="O37" s="1779"/>
      <c r="P37" s="1779"/>
      <c r="Q37" s="1779"/>
      <c r="R37" s="1779"/>
      <c r="S37" s="1779"/>
      <c r="T37" s="1780"/>
      <c r="U37" s="1794"/>
      <c r="V37" s="1794"/>
      <c r="W37" s="1794"/>
      <c r="X37" s="1794"/>
      <c r="Y37" s="1794"/>
      <c r="Z37" s="1794"/>
      <c r="AA37" s="1794"/>
      <c r="AB37" s="1794"/>
      <c r="AC37" s="1794"/>
      <c r="AD37" s="1794"/>
      <c r="AE37" s="1794"/>
      <c r="AF37" s="1794"/>
      <c r="AG37" s="1794"/>
      <c r="AH37" s="1794"/>
      <c r="AI37" s="1794"/>
      <c r="AJ37" s="1794"/>
      <c r="AK37" s="1795"/>
      <c r="AL37" s="1778"/>
      <c r="AM37" s="1779"/>
      <c r="AN37" s="1779"/>
      <c r="AO37" s="1779"/>
      <c r="AP37" s="1779"/>
      <c r="AQ37" s="1779"/>
      <c r="AR37" s="1779"/>
      <c r="AS37" s="1779"/>
      <c r="AT37" s="1779"/>
      <c r="AU37" s="1779"/>
      <c r="AV37" s="1779"/>
      <c r="AW37" s="1779"/>
      <c r="AX37" s="1779"/>
      <c r="AY37" s="1779"/>
      <c r="AZ37" s="1779"/>
      <c r="BA37" s="1779"/>
      <c r="BB37" s="1779"/>
      <c r="BC37" s="1779"/>
      <c r="BD37" s="1779"/>
      <c r="BE37" s="1780"/>
      <c r="BF37" s="1790"/>
      <c r="BG37" s="1791"/>
      <c r="BH37" s="1791"/>
      <c r="BI37" s="1791"/>
      <c r="BJ37" s="1791"/>
      <c r="BK37" s="1791"/>
      <c r="BL37" s="1791"/>
      <c r="BM37" s="1791"/>
      <c r="BN37" s="1791"/>
      <c r="BO37" s="1791"/>
      <c r="BP37" s="1791"/>
      <c r="BQ37" s="1791"/>
      <c r="BR37" s="1791"/>
      <c r="BS37" s="1791"/>
      <c r="BT37" s="1791"/>
      <c r="BU37" s="1791"/>
      <c r="BV37" s="1791"/>
      <c r="BW37" s="1791"/>
      <c r="BX37" s="1792"/>
      <c r="BY37" s="1790"/>
      <c r="BZ37" s="1791"/>
      <c r="CA37" s="1791"/>
      <c r="CB37" s="1791"/>
      <c r="CC37" s="1791"/>
      <c r="CD37" s="1791"/>
      <c r="CE37" s="1791"/>
      <c r="CF37" s="1791"/>
      <c r="CG37" s="1791"/>
      <c r="CH37" s="1791"/>
      <c r="CI37" s="1791"/>
      <c r="CJ37" s="1791"/>
      <c r="CK37" s="1791"/>
      <c r="CL37" s="1791"/>
      <c r="CM37" s="1791"/>
      <c r="CN37" s="1791"/>
      <c r="CO37" s="1791"/>
      <c r="CP37" s="1791"/>
      <c r="CQ37" s="1791"/>
      <c r="CR37" s="1791"/>
      <c r="CS37" s="1791"/>
      <c r="CT37" s="1792"/>
      <c r="CU37" s="570"/>
    </row>
    <row r="38" spans="1:99" ht="9" customHeight="1" x14ac:dyDescent="0.2">
      <c r="A38" s="570"/>
      <c r="B38" s="570"/>
      <c r="C38" s="1778"/>
      <c r="D38" s="1779"/>
      <c r="E38" s="1779"/>
      <c r="F38" s="1779"/>
      <c r="G38" s="1779"/>
      <c r="H38" s="1779"/>
      <c r="I38" s="1779"/>
      <c r="J38" s="1779"/>
      <c r="K38" s="1779"/>
      <c r="L38" s="1779"/>
      <c r="M38" s="1779"/>
      <c r="N38" s="1779"/>
      <c r="O38" s="1779"/>
      <c r="P38" s="1779"/>
      <c r="Q38" s="1779"/>
      <c r="R38" s="1779"/>
      <c r="S38" s="1779"/>
      <c r="T38" s="1780"/>
      <c r="U38" s="1779"/>
      <c r="V38" s="1782"/>
      <c r="W38" s="1782"/>
      <c r="X38" s="1782"/>
      <c r="Y38" s="1782"/>
      <c r="Z38" s="1782"/>
      <c r="AA38" s="1782"/>
      <c r="AB38" s="1782"/>
      <c r="AC38" s="1782"/>
      <c r="AD38" s="1782"/>
      <c r="AE38" s="1782"/>
      <c r="AF38" s="1782"/>
      <c r="AG38" s="1782"/>
      <c r="AH38" s="1782"/>
      <c r="AI38" s="1782"/>
      <c r="AJ38" s="1782"/>
      <c r="AK38" s="1783"/>
      <c r="AL38" s="1781"/>
      <c r="AM38" s="1782"/>
      <c r="AN38" s="1782"/>
      <c r="AO38" s="1782"/>
      <c r="AP38" s="1782"/>
      <c r="AQ38" s="1782"/>
      <c r="AR38" s="1782"/>
      <c r="AS38" s="1782"/>
      <c r="AT38" s="1782"/>
      <c r="AU38" s="1782"/>
      <c r="AV38" s="1782"/>
      <c r="AW38" s="1782"/>
      <c r="AX38" s="1782"/>
      <c r="AY38" s="1782"/>
      <c r="AZ38" s="1782"/>
      <c r="BA38" s="1782"/>
      <c r="BB38" s="1782"/>
      <c r="BC38" s="1782"/>
      <c r="BD38" s="1779"/>
      <c r="BE38" s="1783"/>
      <c r="BF38" s="1787"/>
      <c r="BG38" s="1788"/>
      <c r="BH38" s="1788"/>
      <c r="BI38" s="1788"/>
      <c r="BJ38" s="1788"/>
      <c r="BK38" s="1788"/>
      <c r="BL38" s="1788"/>
      <c r="BM38" s="1788"/>
      <c r="BN38" s="1788"/>
      <c r="BO38" s="1788"/>
      <c r="BP38" s="1788"/>
      <c r="BQ38" s="1788"/>
      <c r="BR38" s="1788"/>
      <c r="BS38" s="1788"/>
      <c r="BT38" s="1788"/>
      <c r="BU38" s="1788"/>
      <c r="BV38" s="1788"/>
      <c r="BW38" s="1788"/>
      <c r="BX38" s="1789"/>
      <c r="BY38" s="1784"/>
      <c r="BZ38" s="1788"/>
      <c r="CA38" s="1788"/>
      <c r="CB38" s="1788"/>
      <c r="CC38" s="1788"/>
      <c r="CD38" s="1788"/>
      <c r="CE38" s="1788"/>
      <c r="CF38" s="1788"/>
      <c r="CG38" s="1788"/>
      <c r="CH38" s="1788"/>
      <c r="CI38" s="1788"/>
      <c r="CJ38" s="1788"/>
      <c r="CK38" s="1788"/>
      <c r="CL38" s="1788"/>
      <c r="CM38" s="1788"/>
      <c r="CN38" s="1788"/>
      <c r="CO38" s="1788"/>
      <c r="CP38" s="1788"/>
      <c r="CQ38" s="1788"/>
      <c r="CR38" s="1785"/>
      <c r="CS38" s="1788"/>
      <c r="CT38" s="1789"/>
      <c r="CU38" s="570"/>
    </row>
    <row r="39" spans="1:99" ht="9" customHeight="1" x14ac:dyDescent="0.2">
      <c r="A39" s="570"/>
      <c r="B39" s="570"/>
      <c r="C39" s="576"/>
      <c r="D39" s="577"/>
      <c r="E39" s="577"/>
      <c r="F39" s="577"/>
      <c r="G39" s="577"/>
      <c r="H39" s="577"/>
      <c r="I39" s="577"/>
      <c r="J39" s="577"/>
      <c r="K39" s="577"/>
      <c r="L39" s="577"/>
      <c r="M39" s="577"/>
      <c r="N39" s="577"/>
      <c r="O39" s="577"/>
      <c r="P39" s="577"/>
      <c r="Q39" s="577"/>
      <c r="R39" s="577"/>
      <c r="S39" s="577"/>
      <c r="T39" s="578"/>
      <c r="U39" s="577"/>
      <c r="V39" s="571"/>
      <c r="W39" s="571"/>
      <c r="X39" s="571"/>
      <c r="Y39" s="571"/>
      <c r="Z39" s="571"/>
      <c r="AA39" s="571"/>
      <c r="AB39" s="571"/>
      <c r="AC39" s="571"/>
      <c r="AD39" s="571"/>
      <c r="AE39" s="571"/>
      <c r="AF39" s="571"/>
      <c r="AG39" s="571"/>
      <c r="AH39" s="571"/>
      <c r="AI39" s="571"/>
      <c r="AJ39" s="571"/>
      <c r="AK39" s="579"/>
      <c r="AL39" s="580"/>
      <c r="AM39" s="571"/>
      <c r="AN39" s="571"/>
      <c r="AO39" s="571"/>
      <c r="AP39" s="571"/>
      <c r="AQ39" s="571"/>
      <c r="AR39" s="571"/>
      <c r="AS39" s="571"/>
      <c r="AT39" s="571"/>
      <c r="AU39" s="571"/>
      <c r="AV39" s="571"/>
      <c r="AW39" s="571"/>
      <c r="AX39" s="571"/>
      <c r="AY39" s="571"/>
      <c r="AZ39" s="571"/>
      <c r="BA39" s="571"/>
      <c r="BB39" s="571"/>
      <c r="BC39" s="571"/>
      <c r="BD39" s="577"/>
      <c r="BE39" s="579"/>
      <c r="BF39" s="576"/>
      <c r="BG39" s="577"/>
      <c r="BH39" s="577"/>
      <c r="BI39" s="577"/>
      <c r="BJ39" s="577"/>
      <c r="BK39" s="577"/>
      <c r="BL39" s="577"/>
      <c r="BM39" s="577"/>
      <c r="BN39" s="577"/>
      <c r="BO39" s="577"/>
      <c r="BP39" s="577"/>
      <c r="BQ39" s="577"/>
      <c r="BR39" s="577"/>
      <c r="BS39" s="577"/>
      <c r="BT39" s="577"/>
      <c r="BU39" s="577"/>
      <c r="BV39" s="577"/>
      <c r="BW39" s="577"/>
      <c r="BX39" s="577"/>
      <c r="BY39" s="576"/>
      <c r="BZ39" s="571"/>
      <c r="CA39" s="571"/>
      <c r="CB39" s="571"/>
      <c r="CC39" s="571"/>
      <c r="CD39" s="571"/>
      <c r="CE39" s="571"/>
      <c r="CF39" s="571"/>
      <c r="CG39" s="571"/>
      <c r="CH39" s="571"/>
      <c r="CI39" s="571"/>
      <c r="CJ39" s="571"/>
      <c r="CK39" s="571"/>
      <c r="CL39" s="571"/>
      <c r="CM39" s="571"/>
      <c r="CN39" s="571"/>
      <c r="CO39" s="571"/>
      <c r="CP39" s="571"/>
      <c r="CQ39" s="571"/>
      <c r="CR39" s="577"/>
      <c r="CS39" s="571"/>
      <c r="CT39" s="579"/>
      <c r="CU39" s="570"/>
    </row>
    <row r="40" spans="1:99" ht="7.5" customHeight="1" x14ac:dyDescent="0.2">
      <c r="A40" s="570"/>
      <c r="B40" s="570"/>
      <c r="C40" s="570"/>
      <c r="D40" s="570"/>
      <c r="E40" s="570"/>
      <c r="F40" s="570"/>
      <c r="G40" s="570"/>
      <c r="H40" s="570"/>
      <c r="I40" s="570"/>
      <c r="J40" s="570"/>
      <c r="K40" s="570"/>
      <c r="L40" s="570"/>
      <c r="M40" s="570"/>
      <c r="N40" s="570"/>
      <c r="O40" s="570"/>
      <c r="P40" s="570"/>
      <c r="Q40" s="570"/>
      <c r="R40" s="570"/>
      <c r="S40" s="570"/>
      <c r="T40" s="570"/>
      <c r="U40" s="570"/>
      <c r="V40" s="570"/>
      <c r="W40" s="570"/>
      <c r="X40" s="570"/>
      <c r="Y40" s="570"/>
      <c r="Z40" s="570"/>
      <c r="AA40" s="570"/>
      <c r="AB40" s="570"/>
      <c r="AC40" s="570"/>
      <c r="AD40" s="570"/>
      <c r="AE40" s="570"/>
      <c r="AF40" s="570"/>
      <c r="AG40" s="570"/>
      <c r="AH40" s="570"/>
      <c r="AI40" s="570"/>
      <c r="AJ40" s="570"/>
      <c r="AK40" s="570"/>
      <c r="AL40" s="570"/>
      <c r="AM40" s="570"/>
      <c r="AN40" s="570"/>
      <c r="AO40" s="570"/>
      <c r="AP40" s="570"/>
      <c r="AQ40" s="570"/>
      <c r="AR40" s="570"/>
      <c r="AS40" s="570"/>
      <c r="AT40" s="570"/>
      <c r="AU40" s="570"/>
      <c r="AV40" s="570"/>
      <c r="AW40" s="570"/>
      <c r="AX40" s="570"/>
      <c r="AY40" s="570"/>
      <c r="AZ40" s="570"/>
      <c r="BA40" s="570"/>
      <c r="BB40" s="570"/>
      <c r="BC40" s="570"/>
      <c r="BD40" s="570"/>
      <c r="BE40" s="570"/>
      <c r="BF40" s="570"/>
      <c r="BG40" s="570"/>
      <c r="BH40" s="570"/>
      <c r="BI40" s="570"/>
      <c r="BJ40" s="570"/>
      <c r="BK40" s="570"/>
      <c r="BL40" s="570"/>
      <c r="BM40" s="570"/>
      <c r="BN40" s="570"/>
      <c r="BO40" s="570"/>
      <c r="BP40" s="570"/>
      <c r="BQ40" s="570"/>
      <c r="BR40" s="570"/>
      <c r="BS40" s="570"/>
      <c r="BT40" s="570"/>
      <c r="BU40" s="570"/>
      <c r="BV40" s="570"/>
      <c r="BW40" s="570"/>
      <c r="BX40" s="570"/>
      <c r="BY40" s="570"/>
      <c r="BZ40" s="570"/>
      <c r="CA40" s="570"/>
      <c r="CB40" s="570"/>
      <c r="CC40" s="570"/>
      <c r="CD40" s="570"/>
      <c r="CE40" s="570"/>
      <c r="CF40" s="570"/>
      <c r="CG40" s="570"/>
      <c r="CH40" s="570"/>
      <c r="CI40" s="570"/>
      <c r="CJ40" s="570"/>
      <c r="CK40" s="570"/>
      <c r="CL40" s="570"/>
      <c r="CM40" s="570"/>
      <c r="CN40" s="570"/>
      <c r="CO40" s="570"/>
      <c r="CP40" s="570"/>
      <c r="CQ40" s="570"/>
      <c r="CR40" s="570"/>
      <c r="CS40" s="570"/>
      <c r="CT40" s="570"/>
      <c r="CU40" s="570"/>
    </row>
    <row r="41" spans="1:99" ht="7.5" customHeight="1" x14ac:dyDescent="0.2">
      <c r="A41" s="570"/>
      <c r="B41" s="570"/>
      <c r="C41" s="570"/>
      <c r="D41" s="570"/>
      <c r="E41" s="570"/>
      <c r="F41" s="570"/>
      <c r="G41" s="570"/>
      <c r="H41" s="570"/>
      <c r="I41" s="570"/>
      <c r="J41" s="570"/>
      <c r="K41" s="570"/>
      <c r="L41" s="570"/>
      <c r="M41" s="570"/>
      <c r="N41" s="570"/>
      <c r="O41" s="570"/>
      <c r="P41" s="570"/>
      <c r="Q41" s="570"/>
      <c r="R41" s="570"/>
      <c r="S41" s="570"/>
      <c r="T41" s="570"/>
      <c r="U41" s="570"/>
      <c r="V41" s="570"/>
      <c r="W41" s="570"/>
      <c r="X41" s="570"/>
      <c r="Y41" s="570"/>
      <c r="Z41" s="570"/>
      <c r="AA41" s="570"/>
      <c r="AB41" s="570"/>
      <c r="AC41" s="570"/>
      <c r="AD41" s="570"/>
      <c r="AE41" s="570"/>
      <c r="AF41" s="570"/>
      <c r="AG41" s="570"/>
      <c r="AH41" s="570"/>
      <c r="AI41" s="570"/>
      <c r="AJ41" s="570"/>
      <c r="AK41" s="570"/>
      <c r="AL41" s="570"/>
      <c r="AM41" s="570"/>
      <c r="AN41" s="570"/>
      <c r="AO41" s="570"/>
      <c r="AP41" s="570"/>
      <c r="AQ41" s="570"/>
      <c r="AR41" s="570"/>
      <c r="AS41" s="570"/>
      <c r="AT41" s="570"/>
      <c r="AU41" s="570"/>
      <c r="AV41" s="570"/>
      <c r="AW41" s="570"/>
      <c r="AX41" s="570"/>
      <c r="AY41" s="570"/>
      <c r="AZ41" s="570"/>
      <c r="BA41" s="570"/>
      <c r="BB41" s="570"/>
      <c r="BC41" s="570"/>
      <c r="BD41" s="570"/>
      <c r="BE41" s="1799" t="s">
        <v>577</v>
      </c>
      <c r="BF41" s="1799"/>
      <c r="BG41" s="1799"/>
      <c r="BH41" s="1799"/>
      <c r="BI41" s="1796"/>
      <c r="BJ41" s="1796"/>
      <c r="BK41" s="1796"/>
      <c r="BL41" s="1796"/>
      <c r="BM41" s="1796"/>
      <c r="BN41" s="1796"/>
      <c r="BO41" s="1796"/>
      <c r="BP41" s="1796"/>
      <c r="BQ41" s="1796"/>
      <c r="BR41" s="1796"/>
      <c r="BS41" s="1796"/>
      <c r="BT41" s="1796"/>
      <c r="BU41" s="1796"/>
      <c r="BV41" s="1796"/>
      <c r="BW41" s="1798" t="s">
        <v>450</v>
      </c>
      <c r="BX41" s="1798"/>
      <c r="BY41" s="1798"/>
      <c r="BZ41" s="1799" t="s">
        <v>744</v>
      </c>
      <c r="CA41" s="1799"/>
      <c r="CB41" s="1799"/>
      <c r="CC41" s="1796"/>
      <c r="CD41" s="1796"/>
      <c r="CE41" s="1796"/>
      <c r="CF41" s="1796"/>
      <c r="CG41" s="1796"/>
      <c r="CH41" s="1796"/>
      <c r="CI41" s="1796"/>
      <c r="CJ41" s="1796"/>
      <c r="CK41" s="1796"/>
      <c r="CL41" s="1796"/>
      <c r="CM41" s="1796"/>
      <c r="CN41" s="1796"/>
      <c r="CO41" s="1796"/>
      <c r="CP41" s="1796"/>
      <c r="CQ41" s="1798" t="s">
        <v>745</v>
      </c>
      <c r="CR41" s="1798"/>
      <c r="CS41" s="1798"/>
      <c r="CT41" s="1798"/>
      <c r="CU41" s="570"/>
    </row>
    <row r="42" spans="1:99" ht="7.5" customHeight="1" x14ac:dyDescent="0.2">
      <c r="A42" s="570"/>
      <c r="B42" s="570"/>
      <c r="C42" s="570"/>
      <c r="D42" s="570"/>
      <c r="E42" s="570"/>
      <c r="F42" s="570"/>
      <c r="G42" s="570"/>
      <c r="H42" s="570"/>
      <c r="I42" s="570"/>
      <c r="J42" s="570"/>
      <c r="K42" s="570"/>
      <c r="L42" s="570"/>
      <c r="M42" s="570"/>
      <c r="N42" s="570"/>
      <c r="O42" s="570"/>
      <c r="P42" s="570"/>
      <c r="Q42" s="570"/>
      <c r="R42" s="570"/>
      <c r="S42" s="570"/>
      <c r="T42" s="570"/>
      <c r="U42" s="570"/>
      <c r="V42" s="570"/>
      <c r="W42" s="570"/>
      <c r="X42" s="570"/>
      <c r="Y42" s="570"/>
      <c r="Z42" s="570"/>
      <c r="AA42" s="570"/>
      <c r="AB42" s="570"/>
      <c r="AC42" s="570"/>
      <c r="AD42" s="570"/>
      <c r="AE42" s="570"/>
      <c r="AF42" s="570"/>
      <c r="AG42" s="570"/>
      <c r="AH42" s="570"/>
      <c r="AI42" s="570"/>
      <c r="AJ42" s="570"/>
      <c r="AK42" s="570"/>
      <c r="AL42" s="570"/>
      <c r="AM42" s="570"/>
      <c r="AN42" s="570"/>
      <c r="AO42" s="570"/>
      <c r="AP42" s="570"/>
      <c r="AQ42" s="570"/>
      <c r="AR42" s="570"/>
      <c r="AS42" s="570"/>
      <c r="AT42" s="570"/>
      <c r="AU42" s="570"/>
      <c r="AV42" s="570"/>
      <c r="AW42" s="570"/>
      <c r="AX42" s="570"/>
      <c r="AY42" s="570"/>
      <c r="AZ42" s="570"/>
      <c r="BA42" s="570"/>
      <c r="BB42" s="570"/>
      <c r="BC42" s="570"/>
      <c r="BD42" s="570"/>
      <c r="BE42" s="1799"/>
      <c r="BF42" s="1799"/>
      <c r="BG42" s="1799"/>
      <c r="BH42" s="1799"/>
      <c r="BI42" s="1797"/>
      <c r="BJ42" s="1797"/>
      <c r="BK42" s="1797"/>
      <c r="BL42" s="1797"/>
      <c r="BM42" s="1797"/>
      <c r="BN42" s="1797"/>
      <c r="BO42" s="1797"/>
      <c r="BP42" s="1797"/>
      <c r="BQ42" s="1797"/>
      <c r="BR42" s="1797"/>
      <c r="BS42" s="1797"/>
      <c r="BT42" s="1797"/>
      <c r="BU42" s="1797"/>
      <c r="BV42" s="1797"/>
      <c r="BW42" s="1798"/>
      <c r="BX42" s="1798"/>
      <c r="BY42" s="1798"/>
      <c r="BZ42" s="1799"/>
      <c r="CA42" s="1799"/>
      <c r="CB42" s="1799"/>
      <c r="CC42" s="1797"/>
      <c r="CD42" s="1797"/>
      <c r="CE42" s="1797"/>
      <c r="CF42" s="1797"/>
      <c r="CG42" s="1797"/>
      <c r="CH42" s="1797"/>
      <c r="CI42" s="1797"/>
      <c r="CJ42" s="1797"/>
      <c r="CK42" s="1797"/>
      <c r="CL42" s="1797"/>
      <c r="CM42" s="1797"/>
      <c r="CN42" s="1797"/>
      <c r="CO42" s="1797"/>
      <c r="CP42" s="1797"/>
      <c r="CQ42" s="1798"/>
      <c r="CR42" s="1798"/>
      <c r="CS42" s="1798"/>
      <c r="CT42" s="1798"/>
      <c r="CU42" s="570"/>
    </row>
    <row r="43" spans="1:99" ht="7.5" customHeight="1" x14ac:dyDescent="0.2">
      <c r="A43" s="570"/>
      <c r="B43" s="570"/>
      <c r="C43" s="570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570"/>
      <c r="AC43" s="570"/>
      <c r="AD43" s="570"/>
      <c r="AE43" s="570"/>
      <c r="AF43" s="570"/>
      <c r="AG43" s="570"/>
      <c r="AH43" s="570"/>
      <c r="AI43" s="570"/>
      <c r="AJ43" s="570"/>
      <c r="AK43" s="570"/>
      <c r="AL43" s="570"/>
      <c r="AM43" s="570"/>
      <c r="AN43" s="570"/>
      <c r="AO43" s="570"/>
      <c r="AP43" s="570"/>
      <c r="AQ43" s="570"/>
      <c r="AR43" s="570"/>
      <c r="AS43" s="570"/>
      <c r="AT43" s="570"/>
      <c r="AU43" s="570"/>
      <c r="AV43" s="570"/>
      <c r="AW43" s="570"/>
      <c r="AX43" s="570"/>
      <c r="AY43" s="570"/>
      <c r="AZ43" s="570"/>
      <c r="BA43" s="570"/>
      <c r="BB43" s="570"/>
      <c r="BC43" s="570"/>
      <c r="BD43" s="570"/>
      <c r="BE43" s="570"/>
      <c r="BF43" s="570"/>
      <c r="BG43" s="570"/>
      <c r="BH43" s="570"/>
      <c r="BI43" s="570"/>
      <c r="BJ43" s="570"/>
      <c r="BK43" s="570"/>
      <c r="BL43" s="570"/>
      <c r="BM43" s="570"/>
      <c r="BN43" s="570"/>
      <c r="BO43" s="570"/>
      <c r="BP43" s="570"/>
      <c r="BQ43" s="570"/>
      <c r="BR43" s="570"/>
      <c r="BS43" s="570"/>
      <c r="BT43" s="570"/>
      <c r="BU43" s="570"/>
      <c r="BV43" s="570"/>
      <c r="BW43" s="570"/>
      <c r="BX43" s="570"/>
      <c r="BY43" s="570"/>
      <c r="BZ43" s="570"/>
      <c r="CA43" s="570"/>
      <c r="CB43" s="570"/>
      <c r="CC43" s="570"/>
      <c r="CD43" s="570"/>
      <c r="CE43" s="570"/>
      <c r="CF43" s="570"/>
      <c r="CG43" s="570"/>
      <c r="CH43" s="570"/>
      <c r="CI43" s="570"/>
      <c r="CJ43" s="570"/>
      <c r="CK43" s="570"/>
      <c r="CL43" s="570"/>
      <c r="CM43" s="570"/>
      <c r="CN43" s="570"/>
      <c r="CO43" s="570"/>
      <c r="CP43" s="570"/>
      <c r="CQ43" s="570"/>
      <c r="CR43" s="570"/>
      <c r="CS43" s="570"/>
      <c r="CT43" s="570"/>
      <c r="CU43" s="570"/>
    </row>
    <row r="44" spans="1:99" ht="7.5" customHeight="1" x14ac:dyDescent="0.2">
      <c r="A44" s="570"/>
      <c r="B44" s="570"/>
      <c r="C44" s="570"/>
      <c r="D44" s="570"/>
      <c r="E44" s="570"/>
      <c r="F44" s="570"/>
      <c r="G44" s="570"/>
      <c r="H44" s="570"/>
      <c r="I44" s="570"/>
      <c r="J44" s="570"/>
      <c r="K44" s="570"/>
      <c r="L44" s="570"/>
      <c r="M44" s="570"/>
      <c r="N44" s="570"/>
      <c r="O44" s="570"/>
      <c r="P44" s="570"/>
      <c r="Q44" s="570"/>
      <c r="R44" s="570"/>
      <c r="S44" s="570"/>
      <c r="T44" s="570"/>
      <c r="U44" s="570"/>
      <c r="V44" s="570"/>
      <c r="W44" s="570"/>
      <c r="X44" s="570"/>
      <c r="Y44" s="570"/>
      <c r="Z44" s="570"/>
      <c r="AA44" s="570"/>
      <c r="AB44" s="570"/>
      <c r="AC44" s="570"/>
      <c r="AD44" s="570"/>
      <c r="AE44" s="570"/>
      <c r="AF44" s="570"/>
      <c r="AG44" s="570"/>
      <c r="AH44" s="570"/>
      <c r="AI44" s="570"/>
      <c r="AJ44" s="570"/>
      <c r="AK44" s="570"/>
      <c r="AL44" s="570"/>
      <c r="AM44" s="570"/>
      <c r="AN44" s="570"/>
      <c r="AO44" s="570"/>
      <c r="AP44" s="570"/>
      <c r="AQ44" s="570"/>
      <c r="AR44" s="570"/>
      <c r="AS44" s="570"/>
      <c r="AT44" s="570"/>
      <c r="AU44" s="570"/>
      <c r="AV44" s="570"/>
      <c r="AW44" s="570"/>
      <c r="AX44" s="570"/>
      <c r="AY44" s="570"/>
      <c r="AZ44" s="570"/>
      <c r="BA44" s="570"/>
      <c r="BB44" s="570"/>
      <c r="BC44" s="570"/>
      <c r="BD44" s="570"/>
      <c r="BE44" s="1810" t="s">
        <v>746</v>
      </c>
      <c r="BF44" s="1810"/>
      <c r="BG44" s="1810"/>
      <c r="BH44" s="1810"/>
      <c r="BI44" s="1810"/>
      <c r="BJ44" s="1810"/>
      <c r="BK44" s="1810"/>
      <c r="BL44" s="1810"/>
      <c r="BM44" s="1810"/>
      <c r="BN44" s="1810"/>
      <c r="BO44" s="1810"/>
      <c r="BP44" s="1810"/>
      <c r="BQ44" s="1810"/>
      <c r="BR44" s="1810"/>
      <c r="BS44" s="1810"/>
      <c r="BT44" s="1796"/>
      <c r="BU44" s="1796"/>
      <c r="BV44" s="1796"/>
      <c r="BW44" s="1796"/>
      <c r="BX44" s="1796"/>
      <c r="BY44" s="1796"/>
      <c r="BZ44" s="1796"/>
      <c r="CA44" s="1796"/>
      <c r="CB44" s="1796"/>
      <c r="CC44" s="1796"/>
      <c r="CD44" s="1796"/>
      <c r="CE44" s="1796"/>
      <c r="CF44" s="1796"/>
      <c r="CG44" s="1796"/>
      <c r="CH44" s="1796"/>
      <c r="CI44" s="1798" t="s">
        <v>747</v>
      </c>
      <c r="CJ44" s="1798"/>
      <c r="CK44" s="1798"/>
      <c r="CL44" s="1798"/>
      <c r="CM44" s="1798"/>
      <c r="CN44" s="1798"/>
      <c r="CO44" s="1798"/>
      <c r="CP44" s="1798"/>
      <c r="CQ44" s="1798"/>
      <c r="CR44" s="1798"/>
      <c r="CS44" s="1798"/>
      <c r="CT44" s="1798"/>
      <c r="CU44" s="570"/>
    </row>
    <row r="45" spans="1:99" ht="7.5" customHeight="1" x14ac:dyDescent="0.2">
      <c r="A45" s="570"/>
      <c r="B45" s="570"/>
      <c r="C45" s="570"/>
      <c r="D45" s="570"/>
      <c r="E45" s="570"/>
      <c r="F45" s="570"/>
      <c r="G45" s="570"/>
      <c r="H45" s="570"/>
      <c r="I45" s="570"/>
      <c r="J45" s="570"/>
      <c r="K45" s="570"/>
      <c r="L45" s="570"/>
      <c r="M45" s="570"/>
      <c r="N45" s="570"/>
      <c r="O45" s="570"/>
      <c r="P45" s="570"/>
      <c r="Q45" s="570"/>
      <c r="R45" s="570"/>
      <c r="S45" s="570"/>
      <c r="T45" s="570"/>
      <c r="U45" s="570"/>
      <c r="V45" s="570"/>
      <c r="W45" s="570"/>
      <c r="X45" s="570"/>
      <c r="Y45" s="570"/>
      <c r="Z45" s="570"/>
      <c r="AA45" s="570"/>
      <c r="AB45" s="570"/>
      <c r="AC45" s="570"/>
      <c r="AD45" s="570"/>
      <c r="AE45" s="570"/>
      <c r="AF45" s="570"/>
      <c r="AG45" s="570"/>
      <c r="AH45" s="570"/>
      <c r="AI45" s="570"/>
      <c r="AJ45" s="570"/>
      <c r="AK45" s="570"/>
      <c r="AL45" s="570"/>
      <c r="AM45" s="570"/>
      <c r="AN45" s="570"/>
      <c r="AO45" s="570"/>
      <c r="AP45" s="570"/>
      <c r="AQ45" s="570"/>
      <c r="AR45" s="570"/>
      <c r="AS45" s="570"/>
      <c r="AT45" s="570"/>
      <c r="AU45" s="570"/>
      <c r="AV45" s="570"/>
      <c r="AW45" s="570"/>
      <c r="AX45" s="570"/>
      <c r="AY45" s="570"/>
      <c r="AZ45" s="570"/>
      <c r="BA45" s="570"/>
      <c r="BB45" s="570"/>
      <c r="BC45" s="570"/>
      <c r="BD45" s="570"/>
      <c r="BE45" s="1810"/>
      <c r="BF45" s="1810"/>
      <c r="BG45" s="1810"/>
      <c r="BH45" s="1810"/>
      <c r="BI45" s="1810"/>
      <c r="BJ45" s="1810"/>
      <c r="BK45" s="1810"/>
      <c r="BL45" s="1810"/>
      <c r="BM45" s="1810"/>
      <c r="BN45" s="1810"/>
      <c r="BO45" s="1810"/>
      <c r="BP45" s="1810"/>
      <c r="BQ45" s="1810"/>
      <c r="BR45" s="1810"/>
      <c r="BS45" s="1810"/>
      <c r="BT45" s="1797"/>
      <c r="BU45" s="1797"/>
      <c r="BV45" s="1797"/>
      <c r="BW45" s="1797"/>
      <c r="BX45" s="1797"/>
      <c r="BY45" s="1797"/>
      <c r="BZ45" s="1797"/>
      <c r="CA45" s="1797"/>
      <c r="CB45" s="1797"/>
      <c r="CC45" s="1797"/>
      <c r="CD45" s="1797"/>
      <c r="CE45" s="1797"/>
      <c r="CF45" s="1797"/>
      <c r="CG45" s="1797"/>
      <c r="CH45" s="1797"/>
      <c r="CI45" s="1798"/>
      <c r="CJ45" s="1798"/>
      <c r="CK45" s="1798"/>
      <c r="CL45" s="1798"/>
      <c r="CM45" s="1798"/>
      <c r="CN45" s="1798"/>
      <c r="CO45" s="1798"/>
      <c r="CP45" s="1798"/>
      <c r="CQ45" s="1798"/>
      <c r="CR45" s="1798"/>
      <c r="CS45" s="1798"/>
      <c r="CT45" s="1798"/>
      <c r="CU45" s="570"/>
    </row>
    <row r="46" spans="1:99" ht="7.5" customHeight="1" x14ac:dyDescent="0.2">
      <c r="A46" s="570"/>
      <c r="B46" s="570"/>
      <c r="C46" s="570"/>
      <c r="D46" s="570"/>
      <c r="E46" s="570"/>
      <c r="F46" s="570"/>
      <c r="G46" s="570"/>
      <c r="H46" s="570"/>
      <c r="I46" s="570"/>
      <c r="J46" s="570"/>
      <c r="K46" s="570"/>
      <c r="L46" s="570"/>
      <c r="M46" s="570"/>
      <c r="N46" s="570"/>
      <c r="O46" s="570"/>
      <c r="P46" s="570"/>
      <c r="Q46" s="570"/>
      <c r="R46" s="570"/>
      <c r="S46" s="570"/>
      <c r="T46" s="570"/>
      <c r="U46" s="570"/>
      <c r="V46" s="570"/>
      <c r="W46" s="570"/>
      <c r="X46" s="570"/>
      <c r="Y46" s="570"/>
      <c r="Z46" s="570"/>
      <c r="AA46" s="570"/>
      <c r="AB46" s="570"/>
      <c r="AC46" s="570"/>
      <c r="AD46" s="570"/>
      <c r="AE46" s="570"/>
      <c r="AF46" s="570"/>
      <c r="AG46" s="570"/>
      <c r="AH46" s="570"/>
      <c r="AI46" s="570"/>
      <c r="AJ46" s="570"/>
      <c r="AK46" s="570"/>
      <c r="AL46" s="570"/>
      <c r="AM46" s="570"/>
      <c r="AN46" s="570"/>
      <c r="AO46" s="570"/>
      <c r="AP46" s="570"/>
      <c r="AQ46" s="570"/>
      <c r="AR46" s="570"/>
      <c r="AS46" s="570"/>
      <c r="AT46" s="570"/>
      <c r="AU46" s="570"/>
      <c r="AV46" s="570"/>
      <c r="AW46" s="570"/>
      <c r="AX46" s="570"/>
      <c r="AY46" s="570"/>
      <c r="AZ46" s="570"/>
      <c r="BA46" s="570"/>
      <c r="BB46" s="570"/>
      <c r="BC46" s="570"/>
      <c r="BD46" s="570"/>
      <c r="BE46" s="570"/>
      <c r="BF46" s="570"/>
      <c r="BG46" s="570"/>
      <c r="BH46" s="570"/>
      <c r="BI46" s="570"/>
      <c r="BJ46" s="570"/>
      <c r="BK46" s="570"/>
      <c r="BL46" s="570"/>
      <c r="BM46" s="570"/>
      <c r="BN46" s="570"/>
      <c r="BO46" s="570"/>
      <c r="BP46" s="570"/>
      <c r="BQ46" s="570"/>
      <c r="BR46" s="570"/>
      <c r="BS46" s="570"/>
      <c r="BT46" s="570"/>
      <c r="BU46" s="570"/>
      <c r="BV46" s="570"/>
      <c r="BW46" s="570"/>
      <c r="BX46" s="570"/>
      <c r="BY46" s="570"/>
      <c r="BZ46" s="570"/>
      <c r="CA46" s="570"/>
      <c r="CB46" s="570"/>
      <c r="CC46" s="570"/>
      <c r="CD46" s="570"/>
      <c r="CE46" s="570"/>
      <c r="CF46" s="570"/>
      <c r="CG46" s="570"/>
      <c r="CH46" s="570"/>
      <c r="CI46" s="570"/>
      <c r="CJ46" s="570"/>
      <c r="CK46" s="570"/>
      <c r="CL46" s="570"/>
      <c r="CM46" s="570"/>
      <c r="CN46" s="570"/>
      <c r="CO46" s="570"/>
      <c r="CP46" s="570"/>
      <c r="CQ46" s="570"/>
      <c r="CR46" s="570"/>
      <c r="CS46" s="570"/>
      <c r="CT46" s="570"/>
      <c r="CU46" s="570"/>
    </row>
    <row r="47" spans="1:99" ht="7.5" customHeight="1" x14ac:dyDescent="0.2">
      <c r="A47" s="570"/>
      <c r="B47" s="570"/>
      <c r="C47" s="570"/>
      <c r="D47" s="570"/>
      <c r="E47" s="570"/>
      <c r="F47" s="570"/>
      <c r="G47" s="570"/>
      <c r="H47" s="570"/>
      <c r="I47" s="570"/>
      <c r="J47" s="570"/>
      <c r="K47" s="570"/>
      <c r="L47" s="570"/>
      <c r="M47" s="570"/>
      <c r="N47" s="570"/>
      <c r="O47" s="570"/>
      <c r="P47" s="570"/>
      <c r="Q47" s="570"/>
      <c r="R47" s="570"/>
      <c r="S47" s="570"/>
      <c r="T47" s="570"/>
      <c r="U47" s="570"/>
      <c r="V47" s="570"/>
      <c r="W47" s="570"/>
      <c r="X47" s="570"/>
      <c r="Y47" s="570"/>
      <c r="Z47" s="570"/>
      <c r="AA47" s="570"/>
      <c r="AB47" s="570"/>
      <c r="AC47" s="570"/>
      <c r="AD47" s="570"/>
      <c r="AE47" s="570"/>
      <c r="AF47" s="570"/>
      <c r="AG47" s="570"/>
      <c r="AH47" s="570"/>
      <c r="AI47" s="570"/>
      <c r="AJ47" s="570"/>
      <c r="AK47" s="570"/>
      <c r="AL47" s="570"/>
      <c r="AM47" s="570"/>
      <c r="AN47" s="570"/>
      <c r="AO47" s="570"/>
      <c r="AP47" s="570"/>
      <c r="AQ47" s="570"/>
      <c r="AR47" s="570"/>
      <c r="AS47" s="570"/>
      <c r="AT47" s="570"/>
      <c r="AU47" s="570"/>
      <c r="AV47" s="570"/>
      <c r="AW47" s="570"/>
      <c r="AX47" s="570"/>
      <c r="AY47" s="570"/>
      <c r="AZ47" s="570"/>
      <c r="BA47" s="570"/>
      <c r="BB47" s="570"/>
      <c r="BC47" s="570"/>
      <c r="BD47" s="570"/>
      <c r="BE47" s="1810" t="s">
        <v>748</v>
      </c>
      <c r="BF47" s="1810"/>
      <c r="BG47" s="1810"/>
      <c r="BH47" s="1810"/>
      <c r="BI47" s="1810"/>
      <c r="BJ47" s="1810"/>
      <c r="BK47" s="1810"/>
      <c r="BL47" s="1810"/>
      <c r="BM47" s="1810"/>
      <c r="BN47" s="1779"/>
      <c r="BO47" s="1779"/>
      <c r="BP47" s="1779"/>
      <c r="BQ47" s="1779"/>
      <c r="BR47" s="1779"/>
      <c r="BS47" s="1779"/>
      <c r="BT47" s="1779"/>
      <c r="BU47" s="1779"/>
      <c r="BV47" s="1779"/>
      <c r="BW47" s="1779"/>
      <c r="BX47" s="1779"/>
      <c r="BY47" s="1779"/>
      <c r="BZ47" s="1779"/>
      <c r="CA47" s="1779"/>
      <c r="CB47" s="1779"/>
      <c r="CC47" s="1779"/>
      <c r="CD47" s="1779"/>
      <c r="CE47" s="1779"/>
      <c r="CF47" s="1779"/>
      <c r="CG47" s="1779"/>
      <c r="CH47" s="1779"/>
      <c r="CI47" s="1779"/>
      <c r="CJ47" s="1779"/>
      <c r="CK47" s="1779"/>
      <c r="CL47" s="1779"/>
      <c r="CM47" s="1779"/>
      <c r="CN47" s="1779"/>
      <c r="CO47" s="1779"/>
      <c r="CP47" s="1779"/>
      <c r="CQ47" s="1779"/>
      <c r="CR47" s="1779"/>
      <c r="CS47" s="1779"/>
      <c r="CT47" s="1779"/>
      <c r="CU47" s="570"/>
    </row>
    <row r="48" spans="1:99" ht="7.5" customHeight="1" x14ac:dyDescent="0.2">
      <c r="A48" s="570"/>
      <c r="B48" s="570"/>
      <c r="C48" s="570"/>
      <c r="D48" s="570"/>
      <c r="E48" s="570"/>
      <c r="F48" s="570"/>
      <c r="G48" s="570"/>
      <c r="H48" s="570"/>
      <c r="I48" s="570"/>
      <c r="J48" s="1801" t="s">
        <v>749</v>
      </c>
      <c r="K48" s="1801"/>
      <c r="L48" s="1801"/>
      <c r="M48" s="1801"/>
      <c r="N48" s="1801"/>
      <c r="O48" s="1801"/>
      <c r="P48" s="1801"/>
      <c r="Q48" s="1801"/>
      <c r="R48" s="1801"/>
      <c r="S48" s="1801"/>
      <c r="T48" s="1801"/>
      <c r="U48" s="1801"/>
      <c r="V48" s="1801"/>
      <c r="W48" s="1802" t="s">
        <v>750</v>
      </c>
      <c r="X48" s="1802"/>
      <c r="Y48" s="1802"/>
      <c r="Z48" s="1802"/>
      <c r="AA48" s="1802"/>
      <c r="AB48" s="1802"/>
      <c r="AC48" s="1802"/>
      <c r="AD48" s="1802"/>
      <c r="AE48" s="1802"/>
      <c r="AF48" s="1802"/>
      <c r="AG48" s="1802"/>
      <c r="AH48" s="1802"/>
      <c r="AI48" s="570"/>
      <c r="AJ48" s="570"/>
      <c r="AK48" s="570"/>
      <c r="AL48" s="570"/>
      <c r="AM48" s="570"/>
      <c r="AN48" s="570"/>
      <c r="AO48" s="570"/>
      <c r="AP48" s="570"/>
      <c r="AQ48" s="570"/>
      <c r="AR48" s="570"/>
      <c r="AS48" s="570"/>
      <c r="AT48" s="570"/>
      <c r="AU48" s="570"/>
      <c r="AV48" s="570"/>
      <c r="AW48" s="570"/>
      <c r="AX48" s="570"/>
      <c r="AY48" s="570"/>
      <c r="AZ48" s="570"/>
      <c r="BA48" s="570"/>
      <c r="BB48" s="570"/>
      <c r="BC48" s="570"/>
      <c r="BD48" s="570"/>
      <c r="BE48" s="1810"/>
      <c r="BF48" s="1810"/>
      <c r="BG48" s="1810"/>
      <c r="BH48" s="1810"/>
      <c r="BI48" s="1810"/>
      <c r="BJ48" s="1810"/>
      <c r="BK48" s="1810"/>
      <c r="BL48" s="1810"/>
      <c r="BM48" s="1810"/>
      <c r="BN48" s="1782"/>
      <c r="BO48" s="1782"/>
      <c r="BP48" s="1782"/>
      <c r="BQ48" s="1782"/>
      <c r="BR48" s="1782"/>
      <c r="BS48" s="1782"/>
      <c r="BT48" s="1782"/>
      <c r="BU48" s="1782"/>
      <c r="BV48" s="1782"/>
      <c r="BW48" s="1782"/>
      <c r="BX48" s="1782"/>
      <c r="BY48" s="1782"/>
      <c r="BZ48" s="1782"/>
      <c r="CA48" s="1782"/>
      <c r="CB48" s="1782"/>
      <c r="CC48" s="1782"/>
      <c r="CD48" s="1782"/>
      <c r="CE48" s="1782"/>
      <c r="CF48" s="1782"/>
      <c r="CG48" s="1782"/>
      <c r="CH48" s="1782"/>
      <c r="CI48" s="1782"/>
      <c r="CJ48" s="1782"/>
      <c r="CK48" s="1782"/>
      <c r="CL48" s="1782"/>
      <c r="CM48" s="1782"/>
      <c r="CN48" s="1782"/>
      <c r="CO48" s="1782"/>
      <c r="CP48" s="1782"/>
      <c r="CQ48" s="1782"/>
      <c r="CR48" s="1782"/>
      <c r="CS48" s="1782"/>
      <c r="CT48" s="1782"/>
      <c r="CU48" s="570"/>
    </row>
    <row r="49" spans="1:99" ht="7.5" customHeight="1" x14ac:dyDescent="0.2">
      <c r="A49" s="570"/>
      <c r="B49" s="570"/>
      <c r="C49" s="570"/>
      <c r="D49" s="570"/>
      <c r="E49" s="570"/>
      <c r="F49" s="570"/>
      <c r="G49" s="570"/>
      <c r="H49" s="570"/>
      <c r="I49" s="570"/>
      <c r="J49" s="1801"/>
      <c r="K49" s="1801"/>
      <c r="L49" s="1801"/>
      <c r="M49" s="1801"/>
      <c r="N49" s="1801"/>
      <c r="O49" s="1801"/>
      <c r="P49" s="1801"/>
      <c r="Q49" s="1801"/>
      <c r="R49" s="1801"/>
      <c r="S49" s="1801"/>
      <c r="T49" s="1801"/>
      <c r="U49" s="1801"/>
      <c r="V49" s="1801"/>
      <c r="W49" s="1802"/>
      <c r="X49" s="1802"/>
      <c r="Y49" s="1802"/>
      <c r="Z49" s="1802"/>
      <c r="AA49" s="1802"/>
      <c r="AB49" s="1802"/>
      <c r="AC49" s="1802"/>
      <c r="AD49" s="1802"/>
      <c r="AE49" s="1802"/>
      <c r="AF49" s="1802"/>
      <c r="AG49" s="1802"/>
      <c r="AH49" s="1802"/>
      <c r="AI49" s="570"/>
      <c r="AJ49" s="570"/>
      <c r="AK49" s="570"/>
      <c r="AL49" s="570"/>
      <c r="AM49" s="570"/>
      <c r="AN49" s="570"/>
      <c r="AO49" s="570"/>
      <c r="AP49" s="570"/>
      <c r="AQ49" s="570"/>
      <c r="AR49" s="570"/>
      <c r="AS49" s="570"/>
      <c r="AT49" s="570"/>
      <c r="AU49" s="570"/>
      <c r="AV49" s="570"/>
      <c r="AW49" s="570"/>
      <c r="AX49" s="570"/>
      <c r="AY49" s="570"/>
      <c r="AZ49" s="570"/>
      <c r="BA49" s="570"/>
      <c r="BB49" s="570"/>
      <c r="BC49" s="570"/>
      <c r="BD49" s="570"/>
      <c r="BE49" s="570"/>
      <c r="BF49" s="570"/>
      <c r="BG49" s="570"/>
      <c r="BH49" s="570"/>
      <c r="BI49" s="570"/>
      <c r="BJ49" s="570"/>
      <c r="BK49" s="570"/>
      <c r="BL49" s="570"/>
      <c r="BM49" s="570"/>
      <c r="BN49" s="570"/>
      <c r="BO49" s="570"/>
      <c r="BP49" s="570"/>
      <c r="BQ49" s="570"/>
      <c r="BR49" s="570"/>
      <c r="BS49" s="570"/>
      <c r="BT49" s="570"/>
      <c r="BU49" s="570"/>
      <c r="BV49" s="570"/>
      <c r="BW49" s="570"/>
      <c r="BX49" s="570"/>
      <c r="BY49" s="570"/>
      <c r="BZ49" s="570"/>
      <c r="CA49" s="570"/>
      <c r="CB49" s="570"/>
      <c r="CC49" s="570"/>
      <c r="CD49" s="570"/>
      <c r="CE49" s="570"/>
      <c r="CF49" s="570"/>
      <c r="CG49" s="570"/>
      <c r="CH49" s="570"/>
      <c r="CI49" s="570"/>
      <c r="CJ49" s="570"/>
      <c r="CK49" s="570"/>
      <c r="CL49" s="570"/>
      <c r="CM49" s="570"/>
      <c r="CN49" s="570"/>
      <c r="CO49" s="570"/>
      <c r="CP49" s="570"/>
      <c r="CQ49" s="570"/>
      <c r="CR49" s="570"/>
      <c r="CS49" s="570"/>
      <c r="CT49" s="570"/>
      <c r="CU49" s="570"/>
    </row>
    <row r="50" spans="1:99" ht="7.5" customHeight="1" x14ac:dyDescent="0.2">
      <c r="A50" s="570"/>
      <c r="B50" s="570"/>
      <c r="C50" s="570"/>
      <c r="D50" s="570"/>
      <c r="E50" s="570"/>
      <c r="F50" s="570"/>
      <c r="G50" s="570"/>
      <c r="H50" s="570"/>
      <c r="I50" s="570"/>
      <c r="J50" s="570"/>
      <c r="K50" s="570"/>
      <c r="L50" s="570"/>
      <c r="M50" s="570"/>
      <c r="N50" s="570"/>
      <c r="O50" s="570"/>
      <c r="P50" s="570"/>
      <c r="Q50" s="570"/>
      <c r="R50" s="570"/>
      <c r="S50" s="570"/>
      <c r="T50" s="570"/>
      <c r="U50" s="570"/>
      <c r="V50" s="570"/>
      <c r="W50" s="570"/>
      <c r="X50" s="570"/>
      <c r="Y50" s="570"/>
      <c r="Z50" s="570"/>
      <c r="AA50" s="570"/>
      <c r="AB50" s="570"/>
      <c r="AC50" s="570"/>
      <c r="AD50" s="570"/>
      <c r="AE50" s="570"/>
      <c r="AF50" s="570"/>
      <c r="AG50" s="570"/>
      <c r="AH50" s="570"/>
      <c r="AI50" s="570"/>
      <c r="AJ50" s="570"/>
      <c r="AK50" s="570"/>
      <c r="AL50" s="570"/>
      <c r="AM50" s="570"/>
      <c r="AN50" s="570"/>
      <c r="AO50" s="570"/>
      <c r="AP50" s="570"/>
      <c r="AQ50" s="570"/>
      <c r="AR50" s="570"/>
      <c r="AS50" s="570"/>
      <c r="AT50" s="570"/>
      <c r="AU50" s="570"/>
      <c r="AV50" s="570"/>
      <c r="AW50" s="570"/>
      <c r="AX50" s="570"/>
      <c r="AY50" s="570"/>
      <c r="AZ50" s="570"/>
      <c r="BA50" s="570"/>
      <c r="BB50" s="570"/>
      <c r="BC50" s="570"/>
      <c r="BD50" s="570"/>
      <c r="BE50" s="570"/>
      <c r="BF50" s="570"/>
      <c r="BG50" s="570"/>
      <c r="BH50" s="570"/>
      <c r="BI50" s="570"/>
      <c r="BJ50" s="570"/>
      <c r="BK50" s="570"/>
      <c r="BL50" s="570"/>
      <c r="BM50" s="570"/>
      <c r="BN50" s="570"/>
      <c r="BO50" s="570"/>
      <c r="BP50" s="1803" t="s">
        <v>751</v>
      </c>
      <c r="BQ50" s="1803"/>
      <c r="BR50" s="1803"/>
      <c r="BS50" s="1803"/>
      <c r="BT50" s="1803"/>
      <c r="BU50" s="1803"/>
      <c r="BV50" s="1803"/>
      <c r="BW50" s="1803"/>
      <c r="BX50" s="570"/>
      <c r="BY50" s="570"/>
      <c r="BZ50" s="570"/>
      <c r="CA50" s="570"/>
      <c r="CB50" s="570"/>
      <c r="CC50" s="570"/>
      <c r="CD50" s="1809" t="s">
        <v>752</v>
      </c>
      <c r="CE50" s="1809"/>
      <c r="CF50" s="1809"/>
      <c r="CG50" s="1809"/>
      <c r="CH50" s="1809"/>
      <c r="CI50" s="1809"/>
      <c r="CJ50" s="1809"/>
      <c r="CK50" s="1809"/>
      <c r="CL50" s="1809"/>
      <c r="CM50" s="570"/>
      <c r="CN50" s="570"/>
      <c r="CO50" s="570"/>
      <c r="CP50" s="570"/>
      <c r="CQ50" s="570"/>
      <c r="CR50" s="570"/>
      <c r="CS50" s="570"/>
      <c r="CT50" s="570"/>
      <c r="CU50" s="570"/>
    </row>
    <row r="51" spans="1:99" ht="7.5" customHeight="1" x14ac:dyDescent="0.2">
      <c r="A51" s="570"/>
      <c r="B51" s="570"/>
      <c r="C51" s="570"/>
      <c r="D51" s="570"/>
      <c r="E51" s="570"/>
      <c r="F51" s="570"/>
      <c r="G51" s="570"/>
      <c r="H51" s="570"/>
      <c r="I51" s="570"/>
      <c r="J51" s="570"/>
      <c r="K51" s="570"/>
      <c r="L51" s="570"/>
      <c r="M51" s="570"/>
      <c r="N51" s="570"/>
      <c r="O51" s="570"/>
      <c r="P51" s="570"/>
      <c r="Q51" s="570"/>
      <c r="R51" s="570"/>
      <c r="S51" s="570"/>
      <c r="T51" s="570"/>
      <c r="U51" s="570"/>
      <c r="V51" s="570"/>
      <c r="W51" s="570"/>
      <c r="X51" s="570"/>
      <c r="Y51" s="570"/>
      <c r="Z51" s="570"/>
      <c r="AA51" s="570"/>
      <c r="AB51" s="570"/>
      <c r="AC51" s="570"/>
      <c r="AD51" s="570"/>
      <c r="AE51" s="570"/>
      <c r="AF51" s="570"/>
      <c r="AG51" s="570"/>
      <c r="AH51" s="570"/>
      <c r="AI51" s="570"/>
      <c r="AJ51" s="570"/>
      <c r="AK51" s="570"/>
      <c r="AL51" s="570"/>
      <c r="AM51" s="570"/>
      <c r="AN51" s="570"/>
      <c r="AO51" s="570"/>
      <c r="AP51" s="570"/>
      <c r="AQ51" s="570"/>
      <c r="AR51" s="570"/>
      <c r="AS51" s="570"/>
      <c r="AT51" s="570"/>
      <c r="AU51" s="570"/>
      <c r="AV51" s="570"/>
      <c r="AW51" s="570"/>
      <c r="AX51" s="570"/>
      <c r="AY51" s="570"/>
      <c r="AZ51" s="570"/>
      <c r="BA51" s="570"/>
      <c r="BB51" s="570"/>
      <c r="BC51" s="570"/>
      <c r="BD51" s="570"/>
      <c r="BE51" s="570"/>
      <c r="BF51" s="570"/>
      <c r="BG51" s="570"/>
      <c r="BH51" s="570"/>
      <c r="BI51" s="570"/>
      <c r="BJ51" s="570"/>
      <c r="BK51" s="570"/>
      <c r="BL51" s="570"/>
      <c r="BM51" s="570"/>
      <c r="BN51" s="570"/>
      <c r="BO51" s="570"/>
      <c r="BP51" s="1803"/>
      <c r="BQ51" s="1803"/>
      <c r="BR51" s="1803"/>
      <c r="BS51" s="1803"/>
      <c r="BT51" s="1803"/>
      <c r="BU51" s="1803"/>
      <c r="BV51" s="1803"/>
      <c r="BW51" s="1803"/>
      <c r="BX51" s="570"/>
      <c r="BY51" s="570"/>
      <c r="BZ51" s="570"/>
      <c r="CA51" s="570"/>
      <c r="CB51" s="570"/>
      <c r="CC51" s="570"/>
      <c r="CD51" s="1809"/>
      <c r="CE51" s="1809"/>
      <c r="CF51" s="1809"/>
      <c r="CG51" s="1809"/>
      <c r="CH51" s="1809"/>
      <c r="CI51" s="1809"/>
      <c r="CJ51" s="1809"/>
      <c r="CK51" s="1809"/>
      <c r="CL51" s="1809"/>
      <c r="CM51" s="570"/>
      <c r="CN51" s="570"/>
      <c r="CO51" s="570"/>
      <c r="CP51" s="570"/>
      <c r="CQ51" s="570"/>
      <c r="CR51" s="570"/>
      <c r="CS51" s="570"/>
      <c r="CT51" s="570"/>
      <c r="CU51" s="570"/>
    </row>
    <row r="52" spans="1:99" ht="7.5" customHeight="1" x14ac:dyDescent="0.2">
      <c r="A52" s="570"/>
      <c r="B52" s="570"/>
      <c r="C52" s="570"/>
      <c r="D52" s="570"/>
      <c r="E52" s="570"/>
      <c r="F52" s="570"/>
      <c r="G52" s="570"/>
      <c r="H52" s="570"/>
      <c r="I52" s="570"/>
      <c r="J52" s="570"/>
      <c r="K52" s="570"/>
      <c r="L52" s="570"/>
      <c r="M52" s="570"/>
      <c r="N52" s="570"/>
      <c r="O52" s="570"/>
      <c r="P52" s="570"/>
      <c r="Q52" s="570"/>
      <c r="R52" s="570"/>
      <c r="S52" s="570"/>
      <c r="T52" s="570"/>
      <c r="U52" s="570"/>
      <c r="V52" s="570"/>
      <c r="W52" s="570"/>
      <c r="X52" s="570"/>
      <c r="Y52" s="570"/>
      <c r="Z52" s="570"/>
      <c r="AA52" s="570"/>
      <c r="AB52" s="570"/>
      <c r="AC52" s="570"/>
      <c r="AD52" s="570"/>
      <c r="AE52" s="570"/>
      <c r="AF52" s="570"/>
      <c r="AG52" s="570"/>
      <c r="AH52" s="570"/>
      <c r="AI52" s="570"/>
      <c r="AJ52" s="570"/>
      <c r="AK52" s="570"/>
      <c r="AL52" s="570"/>
      <c r="AM52" s="570"/>
      <c r="AN52" s="570"/>
      <c r="AO52" s="570"/>
      <c r="AP52" s="570"/>
      <c r="AQ52" s="570"/>
      <c r="AR52" s="570"/>
      <c r="AS52" s="570"/>
      <c r="AT52" s="570"/>
      <c r="AU52" s="570"/>
      <c r="AV52" s="570"/>
      <c r="AW52" s="570"/>
      <c r="AX52" s="570"/>
      <c r="AY52" s="570"/>
      <c r="AZ52" s="570"/>
      <c r="BA52" s="570"/>
      <c r="BB52" s="570"/>
      <c r="BC52" s="570"/>
      <c r="BD52" s="570"/>
      <c r="BE52" s="570"/>
      <c r="BF52" s="570"/>
      <c r="BG52" s="570"/>
      <c r="BH52" s="570"/>
      <c r="BI52" s="570"/>
      <c r="BJ52" s="570"/>
      <c r="BK52" s="570"/>
      <c r="BL52" s="570"/>
      <c r="BM52" s="570"/>
      <c r="BN52" s="570"/>
      <c r="BO52" s="570"/>
      <c r="BP52" s="570"/>
      <c r="BQ52" s="571"/>
      <c r="BR52" s="571"/>
      <c r="BS52" s="571"/>
      <c r="BT52" s="571"/>
      <c r="BU52" s="571"/>
      <c r="BV52" s="571"/>
      <c r="BW52" s="570"/>
      <c r="BX52" s="570"/>
      <c r="BY52" s="570"/>
      <c r="BZ52" s="570"/>
      <c r="CA52" s="570"/>
      <c r="CB52" s="570"/>
      <c r="CC52" s="570"/>
      <c r="CD52" s="570"/>
      <c r="CE52" s="570"/>
      <c r="CF52" s="570"/>
      <c r="CG52" s="570"/>
      <c r="CH52" s="570"/>
      <c r="CI52" s="570"/>
      <c r="CJ52" s="570"/>
      <c r="CK52" s="570"/>
      <c r="CL52" s="570"/>
      <c r="CM52" s="570"/>
      <c r="CN52" s="570"/>
      <c r="CO52" s="570"/>
      <c r="CP52" s="570"/>
      <c r="CQ52" s="570"/>
      <c r="CR52" s="570"/>
      <c r="CS52" s="570"/>
      <c r="CT52" s="570"/>
      <c r="CU52" s="570"/>
    </row>
    <row r="53" spans="1:99" ht="7.5" customHeight="1" x14ac:dyDescent="0.2">
      <c r="A53" s="570"/>
      <c r="B53" s="570"/>
      <c r="C53" s="570"/>
      <c r="D53" s="570"/>
      <c r="E53" s="570"/>
      <c r="F53" s="570"/>
      <c r="G53" s="570"/>
      <c r="H53" s="570"/>
      <c r="I53" s="570"/>
      <c r="J53" s="570"/>
      <c r="K53" s="570"/>
      <c r="L53" s="570"/>
      <c r="M53" s="570"/>
      <c r="N53" s="570"/>
      <c r="O53" s="570"/>
      <c r="P53" s="570"/>
      <c r="Q53" s="570"/>
      <c r="R53" s="570"/>
      <c r="S53" s="570"/>
      <c r="T53" s="570"/>
      <c r="U53" s="570"/>
      <c r="V53" s="570"/>
      <c r="W53" s="570"/>
      <c r="X53" s="570"/>
      <c r="Y53" s="570"/>
      <c r="Z53" s="570"/>
      <c r="AA53" s="570"/>
      <c r="AB53" s="570"/>
      <c r="AC53" s="570"/>
      <c r="AD53" s="570"/>
      <c r="AE53" s="570"/>
      <c r="AF53" s="570"/>
      <c r="AG53" s="570"/>
      <c r="AH53" s="570"/>
      <c r="AI53" s="570"/>
      <c r="AJ53" s="570"/>
      <c r="AK53" s="570"/>
      <c r="AL53" s="570"/>
      <c r="AM53" s="570"/>
      <c r="AN53" s="570"/>
      <c r="AO53" s="570"/>
      <c r="AP53" s="570"/>
      <c r="AQ53" s="570"/>
      <c r="AR53" s="570"/>
      <c r="AS53" s="570"/>
      <c r="AT53" s="570"/>
      <c r="AU53" s="570"/>
      <c r="AV53" s="570"/>
      <c r="AW53" s="570"/>
      <c r="AX53" s="570"/>
      <c r="AY53" s="570"/>
      <c r="AZ53" s="570"/>
      <c r="BA53" s="570"/>
      <c r="BB53" s="570"/>
      <c r="BC53" s="570"/>
      <c r="BD53" s="570"/>
      <c r="BE53" s="570"/>
      <c r="BF53" s="570"/>
      <c r="BG53" s="570"/>
      <c r="BH53" s="570"/>
      <c r="BI53" s="570"/>
      <c r="BJ53" s="570"/>
      <c r="BK53" s="570"/>
      <c r="BL53" s="570"/>
      <c r="BM53" s="570"/>
      <c r="BN53" s="570"/>
      <c r="BO53" s="570"/>
      <c r="BP53" s="570"/>
      <c r="BQ53" s="570"/>
      <c r="BR53" s="570"/>
      <c r="BS53" s="570"/>
      <c r="BT53" s="570"/>
      <c r="BU53" s="570"/>
      <c r="BV53" s="570"/>
      <c r="BW53" s="570"/>
      <c r="BX53" s="570"/>
      <c r="BY53" s="570"/>
      <c r="BZ53" s="570"/>
      <c r="CA53" s="570"/>
      <c r="CB53" s="570"/>
      <c r="CC53" s="570"/>
      <c r="CD53" s="570"/>
      <c r="CE53" s="570"/>
      <c r="CF53" s="570"/>
      <c r="CG53" s="570"/>
      <c r="CH53" s="570"/>
      <c r="CI53" s="570"/>
      <c r="CJ53" s="570"/>
      <c r="CK53" s="570"/>
      <c r="CL53" s="570"/>
      <c r="CM53" s="570"/>
      <c r="CN53" s="570"/>
      <c r="CO53" s="570"/>
      <c r="CP53" s="570"/>
      <c r="CQ53" s="570"/>
      <c r="CR53" s="570"/>
      <c r="CS53" s="570"/>
      <c r="CT53" s="570"/>
      <c r="CU53" s="570"/>
    </row>
    <row r="54" spans="1:99" ht="7.5" customHeight="1" x14ac:dyDescent="0.2">
      <c r="A54" s="570"/>
      <c r="B54" s="570"/>
      <c r="C54" s="570"/>
      <c r="D54" s="570"/>
      <c r="E54" s="570"/>
      <c r="F54" s="570"/>
      <c r="G54" s="570"/>
      <c r="H54" s="570"/>
      <c r="I54" s="570"/>
      <c r="J54" s="570"/>
      <c r="K54" s="570"/>
      <c r="L54" s="570"/>
      <c r="M54" s="570"/>
      <c r="N54" s="570"/>
      <c r="O54" s="570"/>
      <c r="P54" s="570"/>
      <c r="Q54" s="570"/>
      <c r="R54" s="570"/>
      <c r="S54" s="570"/>
      <c r="T54" s="570"/>
      <c r="U54" s="570"/>
      <c r="V54" s="570"/>
      <c r="W54" s="570"/>
      <c r="X54" s="570"/>
      <c r="Y54" s="570"/>
      <c r="Z54" s="570"/>
      <c r="AA54" s="570"/>
      <c r="AB54" s="570"/>
      <c r="AC54" s="570"/>
      <c r="AD54" s="570"/>
      <c r="AE54" s="570"/>
      <c r="AF54" s="570"/>
      <c r="AG54" s="570"/>
      <c r="AH54" s="570"/>
      <c r="AI54" s="570"/>
      <c r="AJ54" s="570"/>
      <c r="AK54" s="570"/>
      <c r="AL54" s="570"/>
      <c r="AM54" s="570"/>
      <c r="AN54" s="570"/>
      <c r="AO54" s="570"/>
      <c r="AP54" s="570"/>
      <c r="AQ54" s="570"/>
      <c r="AR54" s="570"/>
      <c r="AS54" s="570"/>
      <c r="AT54" s="570"/>
      <c r="AU54" s="570"/>
      <c r="AV54" s="570"/>
      <c r="AW54" s="570"/>
      <c r="AX54" s="570"/>
      <c r="AY54" s="570"/>
      <c r="AZ54" s="570"/>
      <c r="BA54" s="570"/>
      <c r="BB54" s="570"/>
      <c r="BC54" s="570"/>
      <c r="BD54" s="570"/>
      <c r="BE54" s="570"/>
      <c r="BF54" s="570"/>
      <c r="BG54" s="570"/>
      <c r="BH54" s="570"/>
      <c r="BI54" s="570"/>
      <c r="BJ54" s="570"/>
      <c r="BK54" s="570"/>
      <c r="BL54" s="570"/>
      <c r="BM54" s="570"/>
      <c r="BN54" s="570"/>
      <c r="BO54" s="570"/>
      <c r="BP54" s="570"/>
      <c r="BQ54" s="570"/>
      <c r="BR54" s="570"/>
      <c r="BS54" s="570"/>
      <c r="BT54" s="570"/>
      <c r="BU54" s="570"/>
      <c r="BV54" s="570"/>
      <c r="BW54" s="570"/>
      <c r="BX54" s="570"/>
      <c r="BY54" s="570"/>
      <c r="BZ54" s="570"/>
      <c r="CA54" s="570"/>
      <c r="CB54" s="570"/>
      <c r="CC54" s="570"/>
      <c r="CD54" s="570"/>
      <c r="CE54" s="570"/>
      <c r="CF54" s="570"/>
      <c r="CG54" s="570"/>
      <c r="CH54" s="570"/>
      <c r="CI54" s="570"/>
      <c r="CJ54" s="570"/>
      <c r="CK54" s="570"/>
      <c r="CL54" s="570"/>
      <c r="CM54" s="570"/>
      <c r="CN54" s="570"/>
      <c r="CO54" s="570"/>
      <c r="CP54" s="570"/>
      <c r="CQ54" s="570"/>
      <c r="CR54" s="570"/>
      <c r="CS54" s="570"/>
      <c r="CT54" s="570"/>
      <c r="CU54" s="570"/>
    </row>
    <row r="55" spans="1:99" ht="7.5" customHeight="1" x14ac:dyDescent="0.2">
      <c r="A55" s="570"/>
      <c r="B55" s="570"/>
      <c r="C55" s="570"/>
      <c r="D55" s="570"/>
      <c r="E55" s="570"/>
      <c r="F55" s="570"/>
      <c r="G55" s="570"/>
      <c r="H55" s="570"/>
      <c r="I55" s="570"/>
      <c r="J55" s="570"/>
      <c r="K55" s="570"/>
      <c r="L55" s="570"/>
      <c r="M55" s="570"/>
      <c r="N55" s="570"/>
      <c r="O55" s="570"/>
      <c r="P55" s="570"/>
      <c r="Q55" s="570"/>
      <c r="R55" s="570"/>
      <c r="S55" s="570"/>
      <c r="T55" s="570"/>
      <c r="U55" s="570"/>
      <c r="V55" s="570"/>
      <c r="W55" s="570"/>
      <c r="X55" s="570"/>
      <c r="Y55" s="570"/>
      <c r="Z55" s="570"/>
      <c r="AA55" s="570"/>
      <c r="AB55" s="570"/>
      <c r="AC55" s="570"/>
      <c r="AD55" s="570"/>
      <c r="AE55" s="570"/>
      <c r="AF55" s="570"/>
      <c r="AG55" s="570"/>
      <c r="AH55" s="570"/>
      <c r="AI55" s="570"/>
      <c r="AJ55" s="570"/>
      <c r="AK55" s="570"/>
      <c r="AL55" s="570"/>
      <c r="AM55" s="570"/>
      <c r="AN55" s="570"/>
      <c r="AO55" s="570"/>
      <c r="AP55" s="570"/>
      <c r="AQ55" s="570"/>
      <c r="AR55" s="570"/>
      <c r="AS55" s="570"/>
      <c r="AT55" s="570"/>
      <c r="AU55" s="570"/>
      <c r="AV55" s="570"/>
      <c r="AW55" s="570"/>
      <c r="AX55" s="570"/>
      <c r="AY55" s="570"/>
      <c r="AZ55" s="570"/>
      <c r="BA55" s="570"/>
      <c r="BB55" s="570"/>
      <c r="BC55" s="570"/>
      <c r="BD55" s="570"/>
      <c r="BE55" s="570"/>
      <c r="BF55" s="570"/>
      <c r="BG55" s="570"/>
      <c r="BH55" s="570"/>
      <c r="BI55" s="570"/>
      <c r="BJ55" s="570"/>
      <c r="BK55" s="570"/>
      <c r="BL55" s="570"/>
      <c r="BM55" s="570"/>
      <c r="BN55" s="570"/>
      <c r="BO55" s="570"/>
      <c r="BP55" s="570"/>
      <c r="BQ55" s="570"/>
      <c r="BR55" s="570"/>
      <c r="BS55" s="570"/>
      <c r="BT55" s="570"/>
      <c r="BU55" s="570"/>
      <c r="BV55" s="570"/>
      <c r="BW55" s="570"/>
      <c r="BX55" s="570"/>
      <c r="BY55" s="570"/>
      <c r="BZ55" s="570"/>
      <c r="CA55" s="570"/>
      <c r="CB55" s="570"/>
      <c r="CC55" s="570"/>
      <c r="CD55" s="570"/>
      <c r="CE55" s="570"/>
      <c r="CF55" s="570"/>
      <c r="CG55" s="570"/>
      <c r="CH55" s="570"/>
      <c r="CI55" s="570"/>
      <c r="CJ55" s="570"/>
      <c r="CK55" s="570"/>
      <c r="CL55" s="570"/>
      <c r="CM55" s="570"/>
      <c r="CN55" s="570"/>
      <c r="CO55" s="570"/>
      <c r="CP55" s="570"/>
      <c r="CQ55" s="570"/>
      <c r="CR55" s="570"/>
      <c r="CS55" s="570"/>
      <c r="CT55" s="570"/>
      <c r="CU55" s="570"/>
    </row>
    <row r="56" spans="1:99" ht="7.5" customHeight="1" x14ac:dyDescent="0.2">
      <c r="A56" s="570"/>
      <c r="B56" s="570"/>
      <c r="C56" s="570"/>
      <c r="D56" s="570"/>
      <c r="E56" s="570"/>
      <c r="F56" s="570"/>
      <c r="G56" s="570"/>
      <c r="H56" s="570"/>
      <c r="I56" s="570"/>
      <c r="J56" s="570"/>
      <c r="K56" s="570"/>
      <c r="L56" s="570"/>
      <c r="M56" s="570"/>
      <c r="N56" s="570"/>
      <c r="O56" s="570"/>
      <c r="P56" s="570"/>
      <c r="Q56" s="570"/>
      <c r="R56" s="570"/>
      <c r="S56" s="570"/>
      <c r="T56" s="570"/>
      <c r="U56" s="570"/>
      <c r="V56" s="570"/>
      <c r="W56" s="570"/>
      <c r="X56" s="570"/>
      <c r="Y56" s="570"/>
      <c r="Z56" s="570"/>
      <c r="AA56" s="570"/>
      <c r="AB56" s="570"/>
      <c r="AC56" s="570"/>
      <c r="AD56" s="570"/>
      <c r="AE56" s="570"/>
      <c r="AF56" s="570"/>
      <c r="AG56" s="570"/>
      <c r="AH56" s="570"/>
      <c r="AI56" s="570"/>
      <c r="AJ56" s="570"/>
      <c r="AK56" s="570"/>
      <c r="AL56" s="570"/>
      <c r="AM56" s="570"/>
      <c r="AN56" s="570"/>
      <c r="AO56" s="570"/>
      <c r="AP56" s="570"/>
      <c r="AQ56" s="570"/>
      <c r="AR56" s="570"/>
      <c r="AS56" s="570"/>
      <c r="AT56" s="570"/>
      <c r="AU56" s="570"/>
      <c r="AV56" s="570"/>
      <c r="AW56" s="570"/>
      <c r="AX56" s="570"/>
      <c r="AY56" s="570"/>
      <c r="AZ56" s="570"/>
      <c r="BA56" s="570"/>
      <c r="BB56" s="570"/>
      <c r="BC56" s="570"/>
      <c r="BD56" s="570"/>
      <c r="BE56" s="570"/>
      <c r="BF56" s="570"/>
      <c r="BG56" s="570"/>
      <c r="BH56" s="570"/>
      <c r="BI56" s="570"/>
      <c r="BJ56" s="570"/>
      <c r="BK56" s="570"/>
      <c r="BL56" s="570"/>
      <c r="BM56" s="570"/>
      <c r="BN56" s="570"/>
      <c r="BO56" s="570"/>
      <c r="BP56" s="570"/>
      <c r="BQ56" s="570"/>
      <c r="BR56" s="570"/>
      <c r="BS56" s="570"/>
      <c r="BT56" s="570"/>
      <c r="BU56" s="570"/>
      <c r="BV56" s="570"/>
      <c r="BW56" s="570"/>
      <c r="BX56" s="570"/>
      <c r="BY56" s="570"/>
      <c r="BZ56" s="570"/>
      <c r="CA56" s="570"/>
      <c r="CB56" s="570"/>
      <c r="CC56" s="570"/>
      <c r="CD56" s="570"/>
      <c r="CE56" s="570"/>
      <c r="CF56" s="570"/>
      <c r="CG56" s="570"/>
      <c r="CH56" s="570"/>
      <c r="CI56" s="570"/>
      <c r="CJ56" s="570"/>
      <c r="CK56" s="570"/>
      <c r="CL56" s="570"/>
      <c r="CM56" s="570"/>
      <c r="CN56" s="570"/>
      <c r="CO56" s="570"/>
      <c r="CP56" s="570"/>
      <c r="CQ56" s="570"/>
      <c r="CR56" s="570"/>
      <c r="CS56" s="570"/>
      <c r="CT56" s="570"/>
      <c r="CU56" s="570"/>
    </row>
    <row r="57" spans="1:99" ht="7.5" customHeight="1" x14ac:dyDescent="0.2">
      <c r="A57" s="570"/>
      <c r="B57" s="570"/>
      <c r="C57" s="1800" t="s">
        <v>753</v>
      </c>
      <c r="D57" s="1800"/>
      <c r="E57" s="1800"/>
      <c r="F57" s="1800"/>
      <c r="G57" s="1800"/>
      <c r="H57" s="1800"/>
      <c r="I57" s="1800"/>
      <c r="J57" s="1800"/>
      <c r="K57" s="1800"/>
      <c r="L57" s="1800"/>
      <c r="M57" s="1800"/>
      <c r="N57" s="1800"/>
      <c r="O57" s="1800"/>
      <c r="P57" s="1800"/>
      <c r="Q57" s="1800"/>
      <c r="R57" s="1800"/>
      <c r="S57" s="1800"/>
      <c r="T57" s="1800"/>
      <c r="U57" s="1800"/>
      <c r="V57" s="1800"/>
      <c r="W57" s="1800"/>
      <c r="X57" s="1800"/>
      <c r="Y57" s="1800"/>
      <c r="Z57" s="1800"/>
      <c r="AA57" s="1800"/>
      <c r="AB57" s="1800"/>
      <c r="AC57" s="1800"/>
      <c r="AD57" s="1800"/>
      <c r="AE57" s="1800"/>
      <c r="AF57" s="1800"/>
      <c r="AG57" s="1800"/>
      <c r="AH57" s="1800"/>
      <c r="AI57" s="1800"/>
      <c r="AJ57" s="1800"/>
      <c r="AK57" s="1800"/>
      <c r="AL57" s="1800"/>
      <c r="AM57" s="1800"/>
      <c r="AN57" s="1800"/>
      <c r="AO57" s="1800"/>
      <c r="AP57" s="1800"/>
      <c r="AQ57" s="1800"/>
      <c r="AR57" s="1800"/>
      <c r="AS57" s="1800"/>
      <c r="AT57" s="1800"/>
      <c r="AU57" s="1800"/>
      <c r="AV57" s="1800"/>
      <c r="AW57" s="1813" t="s">
        <v>754</v>
      </c>
      <c r="AX57" s="1813"/>
      <c r="AY57" s="1813"/>
      <c r="AZ57" s="1813"/>
      <c r="BA57" s="1813"/>
      <c r="BB57" s="1813"/>
      <c r="BC57" s="1813"/>
      <c r="BD57" s="1813"/>
      <c r="BE57" s="1813"/>
      <c r="BF57" s="1813"/>
      <c r="BG57" s="1813"/>
      <c r="BH57" s="1813"/>
      <c r="BI57" s="1813"/>
      <c r="BJ57" s="1813"/>
      <c r="BK57" s="1813"/>
      <c r="BL57" s="1813"/>
      <c r="BM57" s="1813"/>
      <c r="BN57" s="1813"/>
      <c r="BO57" s="1813"/>
      <c r="BP57" s="1813"/>
      <c r="BQ57" s="1813"/>
      <c r="BR57" s="1813"/>
      <c r="BS57" s="1813"/>
      <c r="BT57" s="1813"/>
      <c r="BU57" s="1813"/>
      <c r="BV57" s="1813"/>
      <c r="BW57" s="1813"/>
      <c r="BX57" s="1813"/>
      <c r="BY57" s="1813"/>
      <c r="BZ57" s="1813"/>
      <c r="CA57" s="1813"/>
      <c r="CB57" s="1813"/>
      <c r="CC57" s="1813"/>
      <c r="CD57" s="1813"/>
      <c r="CE57" s="1813"/>
      <c r="CF57" s="1813"/>
      <c r="CG57" s="1813"/>
      <c r="CH57" s="1813"/>
      <c r="CI57" s="1813"/>
      <c r="CJ57" s="1813"/>
      <c r="CK57" s="1813"/>
      <c r="CL57" s="1813"/>
      <c r="CM57" s="1813"/>
      <c r="CN57" s="1813"/>
      <c r="CO57" s="1813"/>
      <c r="CP57" s="1813"/>
      <c r="CQ57" s="1813"/>
      <c r="CR57" s="1813"/>
      <c r="CS57" s="1814" t="s">
        <v>80</v>
      </c>
      <c r="CT57" s="1815"/>
      <c r="CU57" s="570"/>
    </row>
    <row r="58" spans="1:99" ht="7.5" customHeight="1" x14ac:dyDescent="0.2">
      <c r="A58" s="570"/>
      <c r="B58" s="570"/>
      <c r="C58" s="1800"/>
      <c r="D58" s="1800"/>
      <c r="E58" s="1800"/>
      <c r="F58" s="1800"/>
      <c r="G58" s="1800"/>
      <c r="H58" s="1800"/>
      <c r="I58" s="1800"/>
      <c r="J58" s="1800"/>
      <c r="K58" s="1800"/>
      <c r="L58" s="1800"/>
      <c r="M58" s="1800"/>
      <c r="N58" s="1800"/>
      <c r="O58" s="1800"/>
      <c r="P58" s="1800"/>
      <c r="Q58" s="1800"/>
      <c r="R58" s="1800"/>
      <c r="S58" s="1800"/>
      <c r="T58" s="1800"/>
      <c r="U58" s="1800"/>
      <c r="V58" s="1800"/>
      <c r="W58" s="1800"/>
      <c r="X58" s="1800"/>
      <c r="Y58" s="1800"/>
      <c r="Z58" s="1800"/>
      <c r="AA58" s="1800"/>
      <c r="AB58" s="1800"/>
      <c r="AC58" s="1800"/>
      <c r="AD58" s="1800"/>
      <c r="AE58" s="1800"/>
      <c r="AF58" s="1800"/>
      <c r="AG58" s="1800"/>
      <c r="AH58" s="1800"/>
      <c r="AI58" s="1800"/>
      <c r="AJ58" s="1800"/>
      <c r="AK58" s="1800"/>
      <c r="AL58" s="1800"/>
      <c r="AM58" s="1800"/>
      <c r="AN58" s="1800"/>
      <c r="AO58" s="1800"/>
      <c r="AP58" s="1800"/>
      <c r="AQ58" s="1800"/>
      <c r="AR58" s="1800"/>
      <c r="AS58" s="1800"/>
      <c r="AT58" s="1800"/>
      <c r="AU58" s="1800"/>
      <c r="AV58" s="1800"/>
      <c r="AW58" s="1813"/>
      <c r="AX58" s="1813"/>
      <c r="AY58" s="1813"/>
      <c r="AZ58" s="1813"/>
      <c r="BA58" s="1813"/>
      <c r="BB58" s="1813"/>
      <c r="BC58" s="1813"/>
      <c r="BD58" s="1813"/>
      <c r="BE58" s="1813"/>
      <c r="BF58" s="1813"/>
      <c r="BG58" s="1813"/>
      <c r="BH58" s="1813"/>
      <c r="BI58" s="1813"/>
      <c r="BJ58" s="1813"/>
      <c r="BK58" s="1813"/>
      <c r="BL58" s="1813"/>
      <c r="BM58" s="1813"/>
      <c r="BN58" s="1813"/>
      <c r="BO58" s="1813"/>
      <c r="BP58" s="1813"/>
      <c r="BQ58" s="1813"/>
      <c r="BR58" s="1813"/>
      <c r="BS58" s="1813"/>
      <c r="BT58" s="1813"/>
      <c r="BU58" s="1813"/>
      <c r="BV58" s="1813"/>
      <c r="BW58" s="1813"/>
      <c r="BX58" s="1813"/>
      <c r="BY58" s="1813"/>
      <c r="BZ58" s="1813"/>
      <c r="CA58" s="1813"/>
      <c r="CB58" s="1813"/>
      <c r="CC58" s="1813"/>
      <c r="CD58" s="1813"/>
      <c r="CE58" s="1813"/>
      <c r="CF58" s="1813"/>
      <c r="CG58" s="1813"/>
      <c r="CH58" s="1813"/>
      <c r="CI58" s="1813"/>
      <c r="CJ58" s="1813"/>
      <c r="CK58" s="1813"/>
      <c r="CL58" s="1813"/>
      <c r="CM58" s="1813"/>
      <c r="CN58" s="1813"/>
      <c r="CO58" s="1813"/>
      <c r="CP58" s="1813"/>
      <c r="CQ58" s="1813"/>
      <c r="CR58" s="1813"/>
      <c r="CS58" s="1815"/>
      <c r="CT58" s="1815"/>
      <c r="CU58" s="570"/>
    </row>
    <row r="59" spans="1:99" ht="7.5" customHeight="1" x14ac:dyDescent="0.2">
      <c r="A59" s="570"/>
      <c r="B59" s="570"/>
      <c r="C59" s="1800" t="s">
        <v>755</v>
      </c>
      <c r="D59" s="1800"/>
      <c r="E59" s="1800"/>
      <c r="F59" s="1800"/>
      <c r="G59" s="1800"/>
      <c r="H59" s="1800"/>
      <c r="I59" s="1800"/>
      <c r="J59" s="1800"/>
      <c r="K59" s="1800"/>
      <c r="L59" s="1800"/>
      <c r="M59" s="1800"/>
      <c r="N59" s="1800"/>
      <c r="O59" s="1800"/>
      <c r="P59" s="1800"/>
      <c r="Q59" s="1800"/>
      <c r="R59" s="1800"/>
      <c r="S59" s="1800"/>
      <c r="T59" s="1800"/>
      <c r="U59" s="1800"/>
      <c r="V59" s="1800"/>
      <c r="W59" s="1800"/>
      <c r="X59" s="1800"/>
      <c r="Y59" s="1800"/>
      <c r="Z59" s="1800"/>
      <c r="AA59" s="1800"/>
      <c r="AB59" s="1800"/>
      <c r="AC59" s="1800"/>
      <c r="AD59" s="1800"/>
      <c r="AE59" s="1800"/>
      <c r="AF59" s="1800"/>
      <c r="AG59" s="1800"/>
      <c r="AH59" s="1800"/>
      <c r="AI59" s="1800"/>
      <c r="AJ59" s="1800"/>
      <c r="AK59" s="1800"/>
      <c r="AL59" s="1800"/>
      <c r="AM59" s="1800"/>
      <c r="AN59" s="1800"/>
      <c r="AO59" s="1800"/>
      <c r="AP59" s="1800"/>
      <c r="AQ59" s="1800"/>
      <c r="AR59" s="1800"/>
      <c r="AS59" s="1800"/>
      <c r="AT59" s="1800"/>
      <c r="AU59" s="1800"/>
      <c r="AV59" s="1800"/>
      <c r="AW59" s="1813" t="s">
        <v>756</v>
      </c>
      <c r="AX59" s="1813"/>
      <c r="AY59" s="1813"/>
      <c r="AZ59" s="1813"/>
      <c r="BA59" s="1813"/>
      <c r="BB59" s="1813"/>
      <c r="BC59" s="1813"/>
      <c r="BD59" s="1813"/>
      <c r="BE59" s="1813"/>
      <c r="BF59" s="1813"/>
      <c r="BG59" s="1813"/>
      <c r="BH59" s="1813"/>
      <c r="BI59" s="1813"/>
      <c r="BJ59" s="1813"/>
      <c r="BK59" s="1813"/>
      <c r="BL59" s="1813"/>
      <c r="BM59" s="1813"/>
      <c r="BN59" s="1813"/>
      <c r="BO59" s="1813"/>
      <c r="BP59" s="1813"/>
      <c r="BQ59" s="1813"/>
      <c r="BR59" s="1813"/>
      <c r="BS59" s="1813"/>
      <c r="BT59" s="1813"/>
      <c r="BU59" s="1813"/>
      <c r="BV59" s="1813"/>
      <c r="BW59" s="1813"/>
      <c r="BX59" s="1813"/>
      <c r="BY59" s="1813"/>
      <c r="BZ59" s="1813"/>
      <c r="CA59" s="1813"/>
      <c r="CB59" s="1813"/>
      <c r="CC59" s="1813"/>
      <c r="CD59" s="1813"/>
      <c r="CE59" s="1813"/>
      <c r="CF59" s="1813"/>
      <c r="CG59" s="1813"/>
      <c r="CH59" s="1813"/>
      <c r="CI59" s="1813"/>
      <c r="CJ59" s="1813"/>
      <c r="CK59" s="1813"/>
      <c r="CL59" s="1813"/>
      <c r="CM59" s="1813"/>
      <c r="CN59" s="1813"/>
      <c r="CO59" s="1813"/>
      <c r="CP59" s="1813"/>
      <c r="CQ59" s="1816" t="s">
        <v>757</v>
      </c>
      <c r="CR59" s="1798"/>
      <c r="CS59" s="581"/>
      <c r="CT59" s="581"/>
      <c r="CU59" s="570"/>
    </row>
    <row r="60" spans="1:99" ht="7.5" customHeight="1" x14ac:dyDescent="0.2">
      <c r="A60" s="570"/>
      <c r="B60" s="570"/>
      <c r="C60" s="1800"/>
      <c r="D60" s="1800"/>
      <c r="E60" s="1800"/>
      <c r="F60" s="1800"/>
      <c r="G60" s="1800"/>
      <c r="H60" s="1800"/>
      <c r="I60" s="1800"/>
      <c r="J60" s="1800"/>
      <c r="K60" s="1800"/>
      <c r="L60" s="1800"/>
      <c r="M60" s="1800"/>
      <c r="N60" s="1800"/>
      <c r="O60" s="1800"/>
      <c r="P60" s="1800"/>
      <c r="Q60" s="1800"/>
      <c r="R60" s="1800"/>
      <c r="S60" s="1800"/>
      <c r="T60" s="1800"/>
      <c r="U60" s="1800"/>
      <c r="V60" s="1800"/>
      <c r="W60" s="1800"/>
      <c r="X60" s="1800"/>
      <c r="Y60" s="1800"/>
      <c r="Z60" s="1800"/>
      <c r="AA60" s="1800"/>
      <c r="AB60" s="1800"/>
      <c r="AC60" s="1800"/>
      <c r="AD60" s="1800"/>
      <c r="AE60" s="1800"/>
      <c r="AF60" s="1800"/>
      <c r="AG60" s="1800"/>
      <c r="AH60" s="1800"/>
      <c r="AI60" s="1800"/>
      <c r="AJ60" s="1800"/>
      <c r="AK60" s="1800"/>
      <c r="AL60" s="1800"/>
      <c r="AM60" s="1800"/>
      <c r="AN60" s="1800"/>
      <c r="AO60" s="1800"/>
      <c r="AP60" s="1800"/>
      <c r="AQ60" s="1800"/>
      <c r="AR60" s="1800"/>
      <c r="AS60" s="1800"/>
      <c r="AT60" s="1800"/>
      <c r="AU60" s="1800"/>
      <c r="AV60" s="1800"/>
      <c r="AW60" s="1813"/>
      <c r="AX60" s="1813"/>
      <c r="AY60" s="1813"/>
      <c r="AZ60" s="1813"/>
      <c r="BA60" s="1813"/>
      <c r="BB60" s="1813"/>
      <c r="BC60" s="1813"/>
      <c r="BD60" s="1813"/>
      <c r="BE60" s="1813"/>
      <c r="BF60" s="1813"/>
      <c r="BG60" s="1813"/>
      <c r="BH60" s="1813"/>
      <c r="BI60" s="1813"/>
      <c r="BJ60" s="1813"/>
      <c r="BK60" s="1813"/>
      <c r="BL60" s="1813"/>
      <c r="BM60" s="1813"/>
      <c r="BN60" s="1813"/>
      <c r="BO60" s="1813"/>
      <c r="BP60" s="1813"/>
      <c r="BQ60" s="1813"/>
      <c r="BR60" s="1813"/>
      <c r="BS60" s="1813"/>
      <c r="BT60" s="1813"/>
      <c r="BU60" s="1813"/>
      <c r="BV60" s="1813"/>
      <c r="BW60" s="1813"/>
      <c r="BX60" s="1813"/>
      <c r="BY60" s="1813"/>
      <c r="BZ60" s="1813"/>
      <c r="CA60" s="1813"/>
      <c r="CB60" s="1813"/>
      <c r="CC60" s="1813"/>
      <c r="CD60" s="1813"/>
      <c r="CE60" s="1813"/>
      <c r="CF60" s="1813"/>
      <c r="CG60" s="1813"/>
      <c r="CH60" s="1813"/>
      <c r="CI60" s="1813"/>
      <c r="CJ60" s="1813"/>
      <c r="CK60" s="1813"/>
      <c r="CL60" s="1813"/>
      <c r="CM60" s="1813"/>
      <c r="CN60" s="1813"/>
      <c r="CO60" s="1813"/>
      <c r="CP60" s="1813"/>
      <c r="CQ60" s="1798"/>
      <c r="CR60" s="1798"/>
      <c r="CS60" s="581"/>
      <c r="CT60" s="581"/>
      <c r="CU60" s="570"/>
    </row>
    <row r="61" spans="1:99" ht="7.5" customHeight="1" x14ac:dyDescent="0.2">
      <c r="A61" s="570"/>
      <c r="B61" s="570"/>
      <c r="C61" s="1800" t="s">
        <v>758</v>
      </c>
      <c r="D61" s="1800"/>
      <c r="E61" s="1800"/>
      <c r="F61" s="1800"/>
      <c r="G61" s="1800"/>
      <c r="H61" s="1800"/>
      <c r="I61" s="1800"/>
      <c r="J61" s="1800"/>
      <c r="K61" s="1800"/>
      <c r="L61" s="1800"/>
      <c r="M61" s="1800"/>
      <c r="N61" s="1800"/>
      <c r="O61" s="1800"/>
      <c r="P61" s="1800"/>
      <c r="Q61" s="1800"/>
      <c r="R61" s="1800"/>
      <c r="S61" s="1800"/>
      <c r="T61" s="1800"/>
      <c r="U61" s="1800"/>
      <c r="V61" s="1800"/>
      <c r="W61" s="1800"/>
      <c r="X61" s="1800"/>
      <c r="Y61" s="1800"/>
      <c r="Z61" s="1800"/>
      <c r="AA61" s="1800"/>
      <c r="AB61" s="1800"/>
      <c r="AC61" s="1800"/>
      <c r="AD61" s="1800"/>
      <c r="AE61" s="1800"/>
      <c r="AF61" s="1800"/>
      <c r="AG61" s="1800"/>
      <c r="AH61" s="1800"/>
      <c r="AI61" s="1800"/>
      <c r="AJ61" s="1800"/>
      <c r="AK61" s="1800"/>
      <c r="AL61" s="1800"/>
      <c r="AM61" s="1800"/>
      <c r="AN61" s="1800"/>
      <c r="AO61" s="1800"/>
      <c r="AP61" s="1800"/>
      <c r="AQ61" s="1800"/>
      <c r="AR61" s="1800"/>
      <c r="AS61" s="1800"/>
      <c r="AT61" s="1800"/>
      <c r="AU61" s="1800"/>
      <c r="AV61" s="1800"/>
      <c r="AW61" s="1813" t="s">
        <v>759</v>
      </c>
      <c r="AX61" s="1813"/>
      <c r="AY61" s="1813"/>
      <c r="AZ61" s="1813"/>
      <c r="BA61" s="1813"/>
      <c r="BB61" s="1813"/>
      <c r="BC61" s="1813"/>
      <c r="BD61" s="1813"/>
      <c r="BE61" s="1813"/>
      <c r="BF61" s="1813"/>
      <c r="BG61" s="1813"/>
      <c r="BH61" s="1813"/>
      <c r="BI61" s="1813"/>
      <c r="BJ61" s="1813"/>
      <c r="BK61" s="1813"/>
      <c r="BL61" s="1813"/>
      <c r="BM61" s="1813"/>
      <c r="BN61" s="1813"/>
      <c r="BO61" s="1813"/>
      <c r="BP61" s="1813"/>
      <c r="BQ61" s="1813"/>
      <c r="BR61" s="1813"/>
      <c r="BS61" s="1813"/>
      <c r="BT61" s="1813"/>
      <c r="BU61" s="1813"/>
      <c r="BV61" s="1813"/>
      <c r="BW61" s="1813"/>
      <c r="BX61" s="1813"/>
      <c r="BY61" s="1813"/>
      <c r="BZ61" s="1813"/>
      <c r="CA61" s="1813"/>
      <c r="CB61" s="1813"/>
      <c r="CC61" s="1813"/>
      <c r="CD61" s="1813"/>
      <c r="CE61" s="1813"/>
      <c r="CF61" s="1813"/>
      <c r="CG61" s="1813"/>
      <c r="CH61" s="1813"/>
      <c r="CI61" s="1813"/>
      <c r="CJ61" s="1813"/>
      <c r="CK61" s="1813"/>
      <c r="CL61" s="1813"/>
      <c r="CM61" s="1813"/>
      <c r="CN61" s="1813"/>
      <c r="CO61" s="1813"/>
      <c r="CP61" s="1813"/>
      <c r="CQ61" s="1816" t="s">
        <v>757</v>
      </c>
      <c r="CR61" s="1798"/>
      <c r="CS61" s="581"/>
      <c r="CT61" s="581"/>
      <c r="CU61" s="570"/>
    </row>
    <row r="62" spans="1:99" ht="7.5" customHeight="1" x14ac:dyDescent="0.2">
      <c r="A62" s="570"/>
      <c r="B62" s="570"/>
      <c r="C62" s="1800"/>
      <c r="D62" s="1800"/>
      <c r="E62" s="1800"/>
      <c r="F62" s="1800"/>
      <c r="G62" s="1800"/>
      <c r="H62" s="1800"/>
      <c r="I62" s="1800"/>
      <c r="J62" s="1800"/>
      <c r="K62" s="1800"/>
      <c r="L62" s="1800"/>
      <c r="M62" s="1800"/>
      <c r="N62" s="1800"/>
      <c r="O62" s="1800"/>
      <c r="P62" s="1800"/>
      <c r="Q62" s="1800"/>
      <c r="R62" s="1800"/>
      <c r="S62" s="1800"/>
      <c r="T62" s="1800"/>
      <c r="U62" s="1800"/>
      <c r="V62" s="1800"/>
      <c r="W62" s="1800"/>
      <c r="X62" s="1800"/>
      <c r="Y62" s="1800"/>
      <c r="Z62" s="1800"/>
      <c r="AA62" s="1800"/>
      <c r="AB62" s="1800"/>
      <c r="AC62" s="1800"/>
      <c r="AD62" s="1800"/>
      <c r="AE62" s="1800"/>
      <c r="AF62" s="1800"/>
      <c r="AG62" s="1800"/>
      <c r="AH62" s="1800"/>
      <c r="AI62" s="1800"/>
      <c r="AJ62" s="1800"/>
      <c r="AK62" s="1800"/>
      <c r="AL62" s="1800"/>
      <c r="AM62" s="1800"/>
      <c r="AN62" s="1800"/>
      <c r="AO62" s="1800"/>
      <c r="AP62" s="1800"/>
      <c r="AQ62" s="1800"/>
      <c r="AR62" s="1800"/>
      <c r="AS62" s="1800"/>
      <c r="AT62" s="1800"/>
      <c r="AU62" s="1800"/>
      <c r="AV62" s="1800"/>
      <c r="AW62" s="1813"/>
      <c r="AX62" s="1813"/>
      <c r="AY62" s="1813"/>
      <c r="AZ62" s="1813"/>
      <c r="BA62" s="1813"/>
      <c r="BB62" s="1813"/>
      <c r="BC62" s="1813"/>
      <c r="BD62" s="1813"/>
      <c r="BE62" s="1813"/>
      <c r="BF62" s="1813"/>
      <c r="BG62" s="1813"/>
      <c r="BH62" s="1813"/>
      <c r="BI62" s="1813"/>
      <c r="BJ62" s="1813"/>
      <c r="BK62" s="1813"/>
      <c r="BL62" s="1813"/>
      <c r="BM62" s="1813"/>
      <c r="BN62" s="1813"/>
      <c r="BO62" s="1813"/>
      <c r="BP62" s="1813"/>
      <c r="BQ62" s="1813"/>
      <c r="BR62" s="1813"/>
      <c r="BS62" s="1813"/>
      <c r="BT62" s="1813"/>
      <c r="BU62" s="1813"/>
      <c r="BV62" s="1813"/>
      <c r="BW62" s="1813"/>
      <c r="BX62" s="1813"/>
      <c r="BY62" s="1813"/>
      <c r="BZ62" s="1813"/>
      <c r="CA62" s="1813"/>
      <c r="CB62" s="1813"/>
      <c r="CC62" s="1813"/>
      <c r="CD62" s="1813"/>
      <c r="CE62" s="1813"/>
      <c r="CF62" s="1813"/>
      <c r="CG62" s="1813"/>
      <c r="CH62" s="1813"/>
      <c r="CI62" s="1813"/>
      <c r="CJ62" s="1813"/>
      <c r="CK62" s="1813"/>
      <c r="CL62" s="1813"/>
      <c r="CM62" s="1813"/>
      <c r="CN62" s="1813"/>
      <c r="CO62" s="1813"/>
      <c r="CP62" s="1813"/>
      <c r="CQ62" s="1798"/>
      <c r="CR62" s="1798"/>
      <c r="CS62" s="581"/>
      <c r="CT62" s="581"/>
      <c r="CU62" s="570"/>
    </row>
    <row r="63" spans="1:99" ht="7.5" customHeight="1" x14ac:dyDescent="0.2">
      <c r="A63" s="570"/>
      <c r="B63" s="570"/>
      <c r="C63" s="1800" t="s">
        <v>760</v>
      </c>
      <c r="D63" s="1800"/>
      <c r="E63" s="1800"/>
      <c r="F63" s="1800"/>
      <c r="G63" s="1800"/>
      <c r="H63" s="1800"/>
      <c r="I63" s="1800"/>
      <c r="J63" s="1800"/>
      <c r="K63" s="1800"/>
      <c r="L63" s="1800"/>
      <c r="M63" s="1800"/>
      <c r="N63" s="1800"/>
      <c r="O63" s="1800"/>
      <c r="P63" s="1800"/>
      <c r="Q63" s="1800"/>
      <c r="R63" s="1800"/>
      <c r="S63" s="1800"/>
      <c r="T63" s="1800"/>
      <c r="U63" s="1800"/>
      <c r="V63" s="1800"/>
      <c r="W63" s="1800"/>
      <c r="X63" s="1800"/>
      <c r="Y63" s="1800"/>
      <c r="Z63" s="1800"/>
      <c r="AA63" s="1800"/>
      <c r="AB63" s="1800"/>
      <c r="AC63" s="1800"/>
      <c r="AD63" s="1800"/>
      <c r="AE63" s="1800"/>
      <c r="AF63" s="1800"/>
      <c r="AG63" s="1800"/>
      <c r="AH63" s="1800"/>
      <c r="AI63" s="1800"/>
      <c r="AJ63" s="1800"/>
      <c r="AK63" s="1800"/>
      <c r="AL63" s="1800"/>
      <c r="AM63" s="1800"/>
      <c r="AN63" s="1800"/>
      <c r="AO63" s="1800"/>
      <c r="AP63" s="1800"/>
      <c r="AQ63" s="1800"/>
      <c r="AR63" s="1800"/>
      <c r="AS63" s="1800"/>
      <c r="AT63" s="1800"/>
      <c r="AU63" s="1800"/>
      <c r="AV63" s="1800"/>
      <c r="AW63" s="1813" t="s">
        <v>761</v>
      </c>
      <c r="AX63" s="1813"/>
      <c r="AY63" s="1813"/>
      <c r="AZ63" s="1813"/>
      <c r="BA63" s="1813"/>
      <c r="BB63" s="1813"/>
      <c r="BC63" s="1813"/>
      <c r="BD63" s="1813"/>
      <c r="BE63" s="1813"/>
      <c r="BF63" s="1813"/>
      <c r="BG63" s="1813"/>
      <c r="BH63" s="1813"/>
      <c r="BI63" s="1813"/>
      <c r="BJ63" s="1813"/>
      <c r="BK63" s="1813"/>
      <c r="BL63" s="1813"/>
      <c r="BM63" s="1813"/>
      <c r="BN63" s="1813"/>
      <c r="BO63" s="1813"/>
      <c r="BP63" s="1813"/>
      <c r="BQ63" s="1813"/>
      <c r="BR63" s="1813"/>
      <c r="BS63" s="1813"/>
      <c r="BT63" s="1813"/>
      <c r="BU63" s="1813"/>
      <c r="BV63" s="1813"/>
      <c r="BW63" s="1813"/>
      <c r="BX63" s="1813"/>
      <c r="BY63" s="1813"/>
      <c r="BZ63" s="1813"/>
      <c r="CA63" s="1813"/>
      <c r="CB63" s="1813"/>
      <c r="CC63" s="1813"/>
      <c r="CD63" s="1813"/>
      <c r="CE63" s="1813"/>
      <c r="CF63" s="1813"/>
      <c r="CG63" s="1813"/>
      <c r="CH63" s="1813"/>
      <c r="CI63" s="1813"/>
      <c r="CJ63" s="1813"/>
      <c r="CK63" s="1813"/>
      <c r="CL63" s="1813"/>
      <c r="CM63" s="1813"/>
      <c r="CN63" s="1813"/>
      <c r="CO63" s="1813"/>
      <c r="CP63" s="1813"/>
      <c r="CQ63" s="1816" t="s">
        <v>757</v>
      </c>
      <c r="CR63" s="1798"/>
      <c r="CS63" s="581"/>
      <c r="CT63" s="581"/>
      <c r="CU63" s="570"/>
    </row>
    <row r="64" spans="1:99" ht="7.5" customHeight="1" x14ac:dyDescent="0.2">
      <c r="A64" s="570"/>
      <c r="B64" s="570"/>
      <c r="C64" s="1800"/>
      <c r="D64" s="1800"/>
      <c r="E64" s="1800"/>
      <c r="F64" s="1800"/>
      <c r="G64" s="1800"/>
      <c r="H64" s="1800"/>
      <c r="I64" s="1800"/>
      <c r="J64" s="1800"/>
      <c r="K64" s="1800"/>
      <c r="L64" s="1800"/>
      <c r="M64" s="1800"/>
      <c r="N64" s="1800"/>
      <c r="O64" s="1800"/>
      <c r="P64" s="1800"/>
      <c r="Q64" s="1800"/>
      <c r="R64" s="1800"/>
      <c r="S64" s="1800"/>
      <c r="T64" s="1800"/>
      <c r="U64" s="1800"/>
      <c r="V64" s="1800"/>
      <c r="W64" s="1800"/>
      <c r="X64" s="1800"/>
      <c r="Y64" s="1800"/>
      <c r="Z64" s="1800"/>
      <c r="AA64" s="1800"/>
      <c r="AB64" s="1800"/>
      <c r="AC64" s="1800"/>
      <c r="AD64" s="1800"/>
      <c r="AE64" s="1800"/>
      <c r="AF64" s="1800"/>
      <c r="AG64" s="1800"/>
      <c r="AH64" s="1800"/>
      <c r="AI64" s="1800"/>
      <c r="AJ64" s="1800"/>
      <c r="AK64" s="1800"/>
      <c r="AL64" s="1800"/>
      <c r="AM64" s="1800"/>
      <c r="AN64" s="1800"/>
      <c r="AO64" s="1800"/>
      <c r="AP64" s="1800"/>
      <c r="AQ64" s="1800"/>
      <c r="AR64" s="1800"/>
      <c r="AS64" s="1800"/>
      <c r="AT64" s="1800"/>
      <c r="AU64" s="1800"/>
      <c r="AV64" s="1800"/>
      <c r="AW64" s="1813"/>
      <c r="AX64" s="1813"/>
      <c r="AY64" s="1813"/>
      <c r="AZ64" s="1813"/>
      <c r="BA64" s="1813"/>
      <c r="BB64" s="1813"/>
      <c r="BC64" s="1813"/>
      <c r="BD64" s="1813"/>
      <c r="BE64" s="1813"/>
      <c r="BF64" s="1813"/>
      <c r="BG64" s="1813"/>
      <c r="BH64" s="1813"/>
      <c r="BI64" s="1813"/>
      <c r="BJ64" s="1813"/>
      <c r="BK64" s="1813"/>
      <c r="BL64" s="1813"/>
      <c r="BM64" s="1813"/>
      <c r="BN64" s="1813"/>
      <c r="BO64" s="1813"/>
      <c r="BP64" s="1813"/>
      <c r="BQ64" s="1813"/>
      <c r="BR64" s="1813"/>
      <c r="BS64" s="1813"/>
      <c r="BT64" s="1813"/>
      <c r="BU64" s="1813"/>
      <c r="BV64" s="1813"/>
      <c r="BW64" s="1813"/>
      <c r="BX64" s="1813"/>
      <c r="BY64" s="1813"/>
      <c r="BZ64" s="1813"/>
      <c r="CA64" s="1813"/>
      <c r="CB64" s="1813"/>
      <c r="CC64" s="1813"/>
      <c r="CD64" s="1813"/>
      <c r="CE64" s="1813"/>
      <c r="CF64" s="1813"/>
      <c r="CG64" s="1813"/>
      <c r="CH64" s="1813"/>
      <c r="CI64" s="1813"/>
      <c r="CJ64" s="1813"/>
      <c r="CK64" s="1813"/>
      <c r="CL64" s="1813"/>
      <c r="CM64" s="1813"/>
      <c r="CN64" s="1813"/>
      <c r="CO64" s="1813"/>
      <c r="CP64" s="1813"/>
      <c r="CQ64" s="1798"/>
      <c r="CR64" s="1798"/>
      <c r="CS64" s="581"/>
      <c r="CT64" s="581"/>
      <c r="CU64" s="570"/>
    </row>
    <row r="65" spans="1:99" ht="7.5" customHeight="1" x14ac:dyDescent="0.2">
      <c r="A65" s="570"/>
      <c r="B65" s="570"/>
      <c r="C65" s="570"/>
      <c r="D65" s="570"/>
      <c r="E65" s="570"/>
      <c r="F65" s="570"/>
      <c r="G65" s="570"/>
      <c r="H65" s="570"/>
      <c r="I65" s="570"/>
      <c r="J65" s="570"/>
      <c r="K65" s="570"/>
      <c r="L65" s="570"/>
      <c r="M65" s="570"/>
      <c r="N65" s="570"/>
      <c r="O65" s="570"/>
      <c r="P65" s="570"/>
      <c r="Q65" s="570"/>
      <c r="R65" s="570"/>
      <c r="S65" s="570"/>
      <c r="T65" s="570"/>
      <c r="U65" s="570"/>
      <c r="V65" s="570"/>
      <c r="W65" s="570"/>
      <c r="X65" s="570"/>
      <c r="Y65" s="570"/>
      <c r="Z65" s="570"/>
      <c r="AA65" s="570"/>
      <c r="AB65" s="570"/>
      <c r="AC65" s="570"/>
      <c r="AD65" s="570"/>
      <c r="AE65" s="570"/>
      <c r="AF65" s="570"/>
      <c r="AG65" s="570"/>
      <c r="AH65" s="570"/>
      <c r="AI65" s="570"/>
      <c r="AJ65" s="570"/>
      <c r="AK65" s="570"/>
      <c r="AL65" s="570"/>
      <c r="AM65" s="570"/>
      <c r="AN65" s="570"/>
      <c r="AO65" s="570"/>
      <c r="AP65" s="570"/>
      <c r="AQ65" s="570"/>
      <c r="AR65" s="570"/>
      <c r="AS65" s="570"/>
      <c r="AT65" s="570"/>
      <c r="AU65" s="570"/>
      <c r="AV65" s="570"/>
      <c r="AW65" s="570"/>
      <c r="AX65" s="570"/>
      <c r="AY65" s="570"/>
      <c r="AZ65" s="570"/>
      <c r="BA65" s="570"/>
      <c r="BB65" s="570"/>
      <c r="BC65" s="570"/>
      <c r="BD65" s="570"/>
      <c r="BE65" s="570"/>
      <c r="BF65" s="570"/>
      <c r="BG65" s="570"/>
      <c r="BH65" s="570"/>
      <c r="BI65" s="570"/>
      <c r="BJ65" s="570"/>
      <c r="BK65" s="570"/>
      <c r="BL65" s="570"/>
      <c r="BM65" s="570"/>
      <c r="BN65" s="570"/>
      <c r="BO65" s="570"/>
      <c r="BP65" s="570"/>
      <c r="BQ65" s="570"/>
      <c r="BR65" s="570"/>
      <c r="BS65" s="570"/>
      <c r="BT65" s="570"/>
      <c r="BU65" s="570"/>
      <c r="BV65" s="570"/>
      <c r="BW65" s="570"/>
      <c r="BX65" s="570"/>
      <c r="BY65" s="570"/>
      <c r="BZ65" s="570"/>
      <c r="CA65" s="570"/>
      <c r="CB65" s="570"/>
      <c r="CC65" s="570"/>
      <c r="CD65" s="570"/>
      <c r="CE65" s="570"/>
      <c r="CF65" s="570"/>
      <c r="CG65" s="570"/>
      <c r="CH65" s="570"/>
      <c r="CI65" s="570"/>
      <c r="CJ65" s="570"/>
      <c r="CK65" s="570"/>
      <c r="CL65" s="570"/>
      <c r="CM65" s="570"/>
      <c r="CN65" s="570"/>
      <c r="CO65" s="570"/>
      <c r="CP65" s="570"/>
      <c r="CQ65" s="570"/>
      <c r="CR65" s="570"/>
      <c r="CS65" s="570"/>
      <c r="CT65" s="570"/>
      <c r="CU65" s="570"/>
    </row>
    <row r="66" spans="1:99" ht="7.5" customHeight="1" x14ac:dyDescent="0.2">
      <c r="A66" s="570"/>
      <c r="B66" s="570"/>
      <c r="C66" s="1811" t="s">
        <v>763</v>
      </c>
      <c r="D66" s="1811"/>
      <c r="E66" s="1811"/>
      <c r="F66" s="1811"/>
      <c r="G66" s="1811"/>
      <c r="H66" s="1811"/>
      <c r="I66" s="1811"/>
      <c r="J66" s="1811"/>
      <c r="K66" s="1811"/>
      <c r="L66" s="1811"/>
      <c r="M66" s="1811"/>
      <c r="N66" s="1811"/>
      <c r="O66" s="1811"/>
      <c r="P66" s="1811"/>
      <c r="Q66" s="1811"/>
      <c r="R66" s="1811"/>
      <c r="S66" s="1811"/>
      <c r="T66" s="1811"/>
      <c r="U66" s="1811"/>
      <c r="V66" s="1811"/>
      <c r="W66" s="1811"/>
      <c r="X66" s="1811"/>
      <c r="Y66" s="1811"/>
      <c r="Z66" s="1811"/>
      <c r="AA66" s="1811"/>
      <c r="AB66" s="1811"/>
      <c r="AC66" s="1811"/>
      <c r="AD66" s="1811"/>
      <c r="AE66" s="1811"/>
      <c r="AF66" s="1811"/>
      <c r="AG66" s="1811"/>
      <c r="AH66" s="1811"/>
      <c r="AI66" s="1811"/>
      <c r="AJ66" s="1811"/>
      <c r="AK66" s="1811"/>
      <c r="AL66" s="1811"/>
      <c r="AM66" s="1811"/>
      <c r="AN66" s="1811"/>
      <c r="AO66" s="1811"/>
      <c r="AP66" s="1811"/>
      <c r="AQ66" s="1811"/>
      <c r="AR66" s="1811"/>
      <c r="AS66" s="1811"/>
      <c r="AT66" s="1811"/>
      <c r="AU66" s="1811"/>
      <c r="AV66" s="1811"/>
      <c r="AW66" s="1811"/>
      <c r="AX66" s="1811"/>
      <c r="AY66" s="1811"/>
      <c r="AZ66" s="1811"/>
      <c r="BA66" s="1811"/>
      <c r="BB66" s="1811"/>
      <c r="BC66" s="1811"/>
      <c r="BD66" s="1811"/>
      <c r="BE66" s="1812" t="s">
        <v>762</v>
      </c>
      <c r="BF66" s="1812"/>
      <c r="BG66" s="1812"/>
      <c r="BH66" s="1812"/>
      <c r="BI66" s="1812"/>
      <c r="BJ66" s="1812"/>
      <c r="BK66" s="1812"/>
      <c r="BL66" s="1812"/>
      <c r="BM66" s="1812"/>
      <c r="BN66" s="1812"/>
      <c r="BO66" s="1812"/>
      <c r="BP66" s="1812"/>
      <c r="BQ66" s="1812"/>
      <c r="BR66" s="1812"/>
      <c r="BS66" s="1812"/>
      <c r="BT66" s="1812"/>
      <c r="BU66" s="1812"/>
      <c r="BV66" s="1812"/>
      <c r="BW66" s="1812"/>
      <c r="BX66" s="1812"/>
      <c r="BY66" s="1812"/>
      <c r="BZ66" s="1812"/>
      <c r="CA66" s="1812"/>
      <c r="CB66" s="1812"/>
      <c r="CC66" s="1812"/>
      <c r="CD66" s="1812"/>
      <c r="CE66" s="1812"/>
      <c r="CF66" s="1812"/>
      <c r="CG66" s="1812"/>
      <c r="CH66" s="1812"/>
      <c r="CI66" s="1812"/>
      <c r="CJ66" s="1812"/>
      <c r="CK66" s="1812"/>
      <c r="CL66" s="1812"/>
      <c r="CM66" s="1812"/>
      <c r="CN66" s="1812"/>
      <c r="CO66" s="1812"/>
      <c r="CP66" s="1812"/>
      <c r="CQ66" s="1812"/>
      <c r="CR66" s="1812"/>
      <c r="CS66" s="1812"/>
      <c r="CT66" s="1812"/>
      <c r="CU66" s="570"/>
    </row>
    <row r="67" spans="1:99" ht="7.5" customHeight="1" x14ac:dyDescent="0.2">
      <c r="A67" s="570"/>
      <c r="B67" s="570"/>
      <c r="C67" s="1811"/>
      <c r="D67" s="1811"/>
      <c r="E67" s="1811"/>
      <c r="F67" s="1811"/>
      <c r="G67" s="1811"/>
      <c r="H67" s="1811"/>
      <c r="I67" s="1811"/>
      <c r="J67" s="1811"/>
      <c r="K67" s="1811"/>
      <c r="L67" s="1811"/>
      <c r="M67" s="1811"/>
      <c r="N67" s="1811"/>
      <c r="O67" s="1811"/>
      <c r="P67" s="1811"/>
      <c r="Q67" s="1811"/>
      <c r="R67" s="1811"/>
      <c r="S67" s="1811"/>
      <c r="T67" s="1811"/>
      <c r="U67" s="1811"/>
      <c r="V67" s="1811"/>
      <c r="W67" s="1811"/>
      <c r="X67" s="1811"/>
      <c r="Y67" s="1811"/>
      <c r="Z67" s="1811"/>
      <c r="AA67" s="1811"/>
      <c r="AB67" s="1811"/>
      <c r="AC67" s="1811"/>
      <c r="AD67" s="1811"/>
      <c r="AE67" s="1811"/>
      <c r="AF67" s="1811"/>
      <c r="AG67" s="1811"/>
      <c r="AH67" s="1811"/>
      <c r="AI67" s="1811"/>
      <c r="AJ67" s="1811"/>
      <c r="AK67" s="1811"/>
      <c r="AL67" s="1811"/>
      <c r="AM67" s="1811"/>
      <c r="AN67" s="1811"/>
      <c r="AO67" s="1811"/>
      <c r="AP67" s="1811"/>
      <c r="AQ67" s="1811"/>
      <c r="AR67" s="1811"/>
      <c r="AS67" s="1811"/>
      <c r="AT67" s="1811"/>
      <c r="AU67" s="1811"/>
      <c r="AV67" s="1811"/>
      <c r="AW67" s="1811"/>
      <c r="AX67" s="1811"/>
      <c r="AY67" s="1811"/>
      <c r="AZ67" s="1811"/>
      <c r="BA67" s="1811"/>
      <c r="BB67" s="1811"/>
      <c r="BC67" s="1811"/>
      <c r="BD67" s="1811"/>
      <c r="BE67" s="1812"/>
      <c r="BF67" s="1812"/>
      <c r="BG67" s="1812"/>
      <c r="BH67" s="1812"/>
      <c r="BI67" s="1812"/>
      <c r="BJ67" s="1812"/>
      <c r="BK67" s="1812"/>
      <c r="BL67" s="1812"/>
      <c r="BM67" s="1812"/>
      <c r="BN67" s="1812"/>
      <c r="BO67" s="1812"/>
      <c r="BP67" s="1812"/>
      <c r="BQ67" s="1812"/>
      <c r="BR67" s="1812"/>
      <c r="BS67" s="1812"/>
      <c r="BT67" s="1812"/>
      <c r="BU67" s="1812"/>
      <c r="BV67" s="1812"/>
      <c r="BW67" s="1812"/>
      <c r="BX67" s="1812"/>
      <c r="BY67" s="1812"/>
      <c r="BZ67" s="1812"/>
      <c r="CA67" s="1812"/>
      <c r="CB67" s="1812"/>
      <c r="CC67" s="1812"/>
      <c r="CD67" s="1812"/>
      <c r="CE67" s="1812"/>
      <c r="CF67" s="1812"/>
      <c r="CG67" s="1812"/>
      <c r="CH67" s="1812"/>
      <c r="CI67" s="1812"/>
      <c r="CJ67" s="1812"/>
      <c r="CK67" s="1812"/>
      <c r="CL67" s="1812"/>
      <c r="CM67" s="1812"/>
      <c r="CN67" s="1812"/>
      <c r="CO67" s="1812"/>
      <c r="CP67" s="1812"/>
      <c r="CQ67" s="1812"/>
      <c r="CR67" s="1812"/>
      <c r="CS67" s="1812"/>
      <c r="CT67" s="1812"/>
      <c r="CU67" s="570"/>
    </row>
    <row r="68" spans="1:99" ht="7.5" customHeight="1" x14ac:dyDescent="0.2">
      <c r="A68" s="570"/>
      <c r="B68" s="570"/>
      <c r="C68" s="570"/>
      <c r="D68" s="570"/>
      <c r="E68" s="570"/>
      <c r="F68" s="570"/>
      <c r="G68" s="570"/>
      <c r="H68" s="570"/>
      <c r="I68" s="570"/>
      <c r="J68" s="570"/>
      <c r="K68" s="570"/>
      <c r="L68" s="570"/>
      <c r="M68" s="570"/>
      <c r="N68" s="570"/>
      <c r="O68" s="570"/>
      <c r="P68" s="570"/>
      <c r="Q68" s="570"/>
      <c r="R68" s="570"/>
      <c r="S68" s="570"/>
      <c r="T68" s="570"/>
      <c r="U68" s="570"/>
      <c r="V68" s="570"/>
      <c r="W68" s="570"/>
      <c r="X68" s="570"/>
      <c r="Y68" s="570"/>
      <c r="Z68" s="570"/>
      <c r="AA68" s="570"/>
      <c r="AB68" s="570"/>
      <c r="AC68" s="570"/>
      <c r="AD68" s="570"/>
      <c r="AE68" s="570"/>
      <c r="AF68" s="570"/>
      <c r="AG68" s="570"/>
      <c r="AH68" s="570"/>
      <c r="AI68" s="570"/>
      <c r="AJ68" s="570"/>
      <c r="AK68" s="570"/>
      <c r="AL68" s="570"/>
      <c r="AM68" s="570"/>
      <c r="AN68" s="570"/>
      <c r="AO68" s="570"/>
      <c r="AP68" s="570"/>
      <c r="AQ68" s="570"/>
      <c r="AR68" s="570"/>
      <c r="AS68" s="570"/>
      <c r="AT68" s="570"/>
      <c r="AU68" s="570"/>
      <c r="AV68" s="570"/>
      <c r="AW68" s="570"/>
      <c r="AX68" s="570"/>
      <c r="AY68" s="570"/>
      <c r="AZ68" s="570"/>
      <c r="BA68" s="570"/>
      <c r="BB68" s="570"/>
      <c r="BC68" s="570"/>
      <c r="BD68" s="570"/>
      <c r="BE68" s="570"/>
      <c r="BF68" s="570"/>
      <c r="BG68" s="570"/>
      <c r="BH68" s="570"/>
      <c r="BI68" s="570"/>
      <c r="BJ68" s="570"/>
      <c r="BK68" s="570"/>
      <c r="BL68" s="570"/>
      <c r="BM68" s="570"/>
      <c r="BN68" s="570"/>
      <c r="BO68" s="570"/>
      <c r="BP68" s="570"/>
      <c r="BQ68" s="570"/>
      <c r="BR68" s="570"/>
      <c r="BS68" s="570"/>
      <c r="BT68" s="570"/>
      <c r="BU68" s="570"/>
      <c r="BV68" s="570"/>
      <c r="BW68" s="570"/>
      <c r="BX68" s="570"/>
      <c r="BY68" s="570"/>
      <c r="BZ68" s="570"/>
      <c r="CA68" s="570"/>
      <c r="CB68" s="570"/>
      <c r="CC68" s="570"/>
      <c r="CD68" s="570"/>
      <c r="CE68" s="570"/>
      <c r="CF68" s="570"/>
      <c r="CG68" s="570"/>
      <c r="CH68" s="570"/>
      <c r="CI68" s="570"/>
      <c r="CJ68" s="570"/>
      <c r="CK68" s="570"/>
      <c r="CL68" s="570"/>
      <c r="CM68" s="570"/>
      <c r="CN68" s="570"/>
      <c r="CO68" s="570"/>
      <c r="CP68" s="570"/>
      <c r="CQ68" s="570"/>
      <c r="CR68" s="570"/>
      <c r="CS68" s="570"/>
      <c r="CT68" s="570"/>
      <c r="CU68" s="570"/>
    </row>
  </sheetData>
  <mergeCells count="103">
    <mergeCell ref="C66:BD67"/>
    <mergeCell ref="BE66:CT67"/>
    <mergeCell ref="AW57:CR58"/>
    <mergeCell ref="CS57:CT58"/>
    <mergeCell ref="AW59:CP60"/>
    <mergeCell ref="CQ59:CR60"/>
    <mergeCell ref="CQ61:CR62"/>
    <mergeCell ref="CQ63:CR64"/>
    <mergeCell ref="AW61:CP62"/>
    <mergeCell ref="AW63:CP64"/>
    <mergeCell ref="C61:AV62"/>
    <mergeCell ref="C63:AV64"/>
    <mergeCell ref="J2:U2"/>
    <mergeCell ref="AB2:AM2"/>
    <mergeCell ref="C57:AV58"/>
    <mergeCell ref="C59:AV60"/>
    <mergeCell ref="J48:V49"/>
    <mergeCell ref="W48:AH49"/>
    <mergeCell ref="C37:T38"/>
    <mergeCell ref="U37:AK38"/>
    <mergeCell ref="BP50:BW51"/>
    <mergeCell ref="AI5:CT6"/>
    <mergeCell ref="C7:CT8"/>
    <mergeCell ref="C10:T11"/>
    <mergeCell ref="U10:AK11"/>
    <mergeCell ref="AL10:BE11"/>
    <mergeCell ref="BF10:BX11"/>
    <mergeCell ref="BY10:CT11"/>
    <mergeCell ref="CD50:CL51"/>
    <mergeCell ref="BE44:BS45"/>
    <mergeCell ref="BT44:CH45"/>
    <mergeCell ref="CI44:CT45"/>
    <mergeCell ref="BE47:BM48"/>
    <mergeCell ref="BN47:CT48"/>
    <mergeCell ref="BY37:CT38"/>
    <mergeCell ref="BE41:BH42"/>
    <mergeCell ref="BI41:BV42"/>
    <mergeCell ref="BW41:BY42"/>
    <mergeCell ref="BZ41:CB42"/>
    <mergeCell ref="CC41:CP42"/>
    <mergeCell ref="CQ41:CT42"/>
    <mergeCell ref="AL37:BE38"/>
    <mergeCell ref="BF37:BX38"/>
    <mergeCell ref="BY33:CT34"/>
    <mergeCell ref="C35:T36"/>
    <mergeCell ref="U35:AK36"/>
    <mergeCell ref="AL35:BE36"/>
    <mergeCell ref="BF35:BX36"/>
    <mergeCell ref="BY35:CT36"/>
    <mergeCell ref="C33:T34"/>
    <mergeCell ref="U33:AK34"/>
    <mergeCell ref="AL33:BE34"/>
    <mergeCell ref="BF33:BX34"/>
    <mergeCell ref="BY29:CT30"/>
    <mergeCell ref="C31:T32"/>
    <mergeCell ref="U31:AK32"/>
    <mergeCell ref="AL31:BE32"/>
    <mergeCell ref="BF31:BX32"/>
    <mergeCell ref="BY31:CT32"/>
    <mergeCell ref="C29:T30"/>
    <mergeCell ref="U29:AK30"/>
    <mergeCell ref="AL29:BE30"/>
    <mergeCell ref="BF29:BX30"/>
    <mergeCell ref="BY25:CT26"/>
    <mergeCell ref="C27:T28"/>
    <mergeCell ref="U27:AK28"/>
    <mergeCell ref="AL27:BE28"/>
    <mergeCell ref="BF27:BX28"/>
    <mergeCell ref="BY27:CT28"/>
    <mergeCell ref="C25:T26"/>
    <mergeCell ref="U25:AK26"/>
    <mergeCell ref="AL25:BE26"/>
    <mergeCell ref="BF25:BX26"/>
    <mergeCell ref="BY21:CT22"/>
    <mergeCell ref="C23:T24"/>
    <mergeCell ref="U23:AK24"/>
    <mergeCell ref="AL23:BE24"/>
    <mergeCell ref="BF23:BX24"/>
    <mergeCell ref="BY23:CT24"/>
    <mergeCell ref="C21:T22"/>
    <mergeCell ref="U21:AK22"/>
    <mergeCell ref="AL21:BE22"/>
    <mergeCell ref="BF21:BX22"/>
    <mergeCell ref="BY17:CT18"/>
    <mergeCell ref="C19:T20"/>
    <mergeCell ref="U19:AK20"/>
    <mergeCell ref="AL19:BE20"/>
    <mergeCell ref="BF19:BX20"/>
    <mergeCell ref="BY19:CT20"/>
    <mergeCell ref="C17:T18"/>
    <mergeCell ref="U17:AK18"/>
    <mergeCell ref="AL17:BE18"/>
    <mergeCell ref="BF17:BX18"/>
    <mergeCell ref="BY12:CT13"/>
    <mergeCell ref="C15:T16"/>
    <mergeCell ref="U15:AK16"/>
    <mergeCell ref="AL15:BE16"/>
    <mergeCell ref="BF15:BX16"/>
    <mergeCell ref="BY15:CT16"/>
    <mergeCell ref="C12:T13"/>
    <mergeCell ref="U12:AK13"/>
    <mergeCell ref="AL12:BE13"/>
    <mergeCell ref="BF12:BX13"/>
  </mergeCells>
  <phoneticPr fontId="1" type="noConversion"/>
  <hyperlinks>
    <hyperlink ref="J2:U2" location="Feuil9!A1" display="Retour"/>
    <hyperlink ref="AB2:AM2" location="Feuil13!B4" display="Recto"/>
  </hyperlinks>
  <pageMargins left="0.39370078740157483" right="0.39370078740157483" top="0.39370078740157483" bottom="0.39370078740157483" header="0.51181102362204722" footer="0.51181102362204722"/>
  <pageSetup paperSize="9" orientation="landscape" cellComments="atEnd" horizontalDpi="36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B2:AH28"/>
  <sheetViews>
    <sheetView workbookViewId="0">
      <selection activeCell="D3" sqref="D3:I3"/>
    </sheetView>
  </sheetViews>
  <sheetFormatPr baseColWidth="10" defaultColWidth="2.85546875" defaultRowHeight="12.75" x14ac:dyDescent="0.2"/>
  <cols>
    <col min="1" max="16384" width="2.85546875" style="1"/>
  </cols>
  <sheetData>
    <row r="2" spans="2:34" ht="11.25" customHeight="1" x14ac:dyDescent="0.2">
      <c r="B2" s="599"/>
      <c r="C2" s="599"/>
      <c r="D2" s="599"/>
      <c r="E2" s="599"/>
      <c r="F2" s="599"/>
      <c r="G2" s="599"/>
      <c r="H2" s="599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00"/>
      <c r="U2" s="600"/>
      <c r="V2" s="600"/>
      <c r="W2" s="600"/>
      <c r="X2" s="600"/>
      <c r="Y2" s="600"/>
      <c r="Z2" s="600"/>
      <c r="AA2" s="600"/>
      <c r="AB2" s="600"/>
      <c r="AC2" s="600"/>
      <c r="AD2" s="600"/>
      <c r="AE2" s="600"/>
      <c r="AF2" s="600"/>
      <c r="AG2" s="600"/>
      <c r="AH2" s="600"/>
    </row>
    <row r="3" spans="2:34" ht="15.75" x14ac:dyDescent="0.25">
      <c r="B3" s="599"/>
      <c r="C3" s="599"/>
      <c r="D3" s="688" t="s">
        <v>774</v>
      </c>
      <c r="E3" s="688"/>
      <c r="F3" s="688"/>
      <c r="G3" s="688"/>
      <c r="H3" s="688"/>
      <c r="I3" s="688"/>
      <c r="J3" s="600"/>
      <c r="K3" s="600"/>
      <c r="L3" s="600"/>
      <c r="M3" s="600"/>
      <c r="N3" s="600"/>
      <c r="O3" s="600"/>
      <c r="P3" s="600"/>
      <c r="Q3" s="600"/>
      <c r="R3" s="600"/>
      <c r="S3" s="600"/>
      <c r="T3" s="600"/>
      <c r="U3" s="600"/>
      <c r="V3" s="600"/>
      <c r="W3" s="600"/>
      <c r="X3" s="600"/>
      <c r="Y3" s="600"/>
      <c r="Z3" s="600"/>
      <c r="AA3" s="600"/>
      <c r="AB3" s="600"/>
      <c r="AC3" s="600"/>
      <c r="AD3" s="600"/>
      <c r="AE3" s="600"/>
      <c r="AF3" s="600"/>
      <c r="AG3" s="600"/>
      <c r="AH3" s="600"/>
    </row>
    <row r="4" spans="2:34" x14ac:dyDescent="0.2">
      <c r="B4" s="602"/>
      <c r="C4" s="602"/>
      <c r="D4" s="602"/>
      <c r="E4" s="602"/>
      <c r="F4" s="602"/>
      <c r="G4" s="602"/>
      <c r="H4" s="602"/>
      <c r="I4" s="600"/>
      <c r="J4" s="600"/>
      <c r="K4" s="600"/>
      <c r="L4" s="600"/>
      <c r="M4" s="600"/>
      <c r="N4" s="600"/>
      <c r="O4" s="600"/>
      <c r="P4" s="600"/>
      <c r="Q4" s="600"/>
      <c r="R4" s="600"/>
      <c r="S4" s="600"/>
      <c r="T4" s="600"/>
      <c r="U4" s="600"/>
      <c r="V4" s="600"/>
      <c r="W4" s="600"/>
      <c r="X4" s="600"/>
      <c r="Y4" s="600"/>
      <c r="Z4" s="600"/>
      <c r="AA4" s="600"/>
      <c r="AB4" s="600"/>
      <c r="AC4" s="600"/>
      <c r="AD4" s="600"/>
      <c r="AE4" s="600"/>
      <c r="AF4" s="600"/>
      <c r="AG4" s="600"/>
      <c r="AH4" s="600"/>
    </row>
    <row r="5" spans="2:34" x14ac:dyDescent="0.2">
      <c r="B5" s="600"/>
      <c r="C5" s="701" t="s">
        <v>417</v>
      </c>
      <c r="D5" s="701"/>
      <c r="E5" s="701"/>
      <c r="F5" s="701"/>
      <c r="G5" s="701"/>
      <c r="H5" s="701"/>
      <c r="I5" s="701"/>
      <c r="J5" s="701"/>
      <c r="K5" s="701"/>
      <c r="L5" s="701"/>
      <c r="M5" s="701"/>
      <c r="N5" s="701"/>
      <c r="O5" s="701"/>
      <c r="P5" s="701"/>
      <c r="Q5" s="701"/>
      <c r="R5" s="701"/>
      <c r="S5" s="701"/>
      <c r="T5" s="701"/>
      <c r="U5" s="701"/>
      <c r="V5" s="701"/>
      <c r="W5" s="701"/>
      <c r="X5" s="701"/>
      <c r="Y5" s="701"/>
      <c r="Z5" s="701"/>
      <c r="AA5" s="701"/>
      <c r="AB5" s="701"/>
      <c r="AC5" s="701"/>
      <c r="AD5" s="701"/>
      <c r="AE5" s="701"/>
      <c r="AF5" s="701"/>
      <c r="AG5" s="701"/>
      <c r="AH5" s="600"/>
    </row>
    <row r="6" spans="2:34" x14ac:dyDescent="0.2">
      <c r="B6" s="600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701"/>
      <c r="P6" s="701"/>
      <c r="Q6" s="701"/>
      <c r="R6" s="701"/>
      <c r="S6" s="701"/>
      <c r="T6" s="701"/>
      <c r="U6" s="701"/>
      <c r="V6" s="701"/>
      <c r="W6" s="701"/>
      <c r="X6" s="701"/>
      <c r="Y6" s="701"/>
      <c r="Z6" s="701"/>
      <c r="AA6" s="701"/>
      <c r="AB6" s="701"/>
      <c r="AC6" s="701"/>
      <c r="AD6" s="701"/>
      <c r="AE6" s="701"/>
      <c r="AF6" s="701"/>
      <c r="AG6" s="701"/>
      <c r="AH6" s="600"/>
    </row>
    <row r="7" spans="2:34" ht="12.75" customHeight="1" x14ac:dyDescent="0.2">
      <c r="B7" s="600"/>
      <c r="C7" s="600"/>
      <c r="D7" s="600"/>
      <c r="E7" s="600"/>
      <c r="F7" s="600"/>
      <c r="G7" s="600"/>
      <c r="H7" s="600"/>
      <c r="I7" s="600"/>
      <c r="J7" s="600"/>
      <c r="K7" s="600"/>
      <c r="L7" s="600"/>
      <c r="M7" s="600"/>
      <c r="N7" s="600"/>
      <c r="O7" s="600"/>
      <c r="P7" s="600"/>
      <c r="Q7" s="600"/>
      <c r="R7" s="600"/>
      <c r="S7" s="600"/>
      <c r="T7" s="600"/>
      <c r="U7" s="600"/>
      <c r="V7" s="600"/>
      <c r="W7" s="600"/>
      <c r="X7" s="600"/>
      <c r="Y7" s="600"/>
      <c r="Z7" s="600"/>
      <c r="AA7" s="600"/>
      <c r="AB7" s="600"/>
      <c r="AC7" s="600"/>
      <c r="AD7" s="600"/>
      <c r="AE7" s="600"/>
      <c r="AF7" s="600"/>
      <c r="AG7" s="600"/>
      <c r="AH7" s="600"/>
    </row>
    <row r="8" spans="2:34" ht="18.75" customHeight="1" x14ac:dyDescent="0.2">
      <c r="B8" s="600"/>
      <c r="C8" s="1483" t="str">
        <f>IF(Feuil1!M8="","",Feuil1!M8)</f>
        <v>SARL TRB GROUPE</v>
      </c>
      <c r="D8" s="1483"/>
      <c r="E8" s="1483"/>
      <c r="F8" s="1483"/>
      <c r="G8" s="1483"/>
      <c r="H8" s="1483"/>
      <c r="I8" s="1483"/>
      <c r="J8" s="1483"/>
      <c r="K8" s="1483"/>
      <c r="L8" s="1483"/>
      <c r="M8" s="1483"/>
      <c r="N8" s="1483"/>
      <c r="O8" s="1483"/>
      <c r="P8" s="1483"/>
      <c r="Q8" s="1483"/>
      <c r="R8" s="1483"/>
      <c r="S8" s="1483"/>
      <c r="T8" s="1483"/>
      <c r="U8" s="1483"/>
      <c r="V8" s="1483"/>
      <c r="W8" s="600"/>
      <c r="X8" s="600"/>
      <c r="Y8" s="600"/>
      <c r="Z8" s="600"/>
      <c r="AA8" s="1482" t="s">
        <v>198</v>
      </c>
      <c r="AB8" s="1482"/>
      <c r="AC8" s="1482"/>
      <c r="AD8" s="1482"/>
      <c r="AE8" s="1481">
        <f>IF(Feuil1!I18="","",Feuil1!I18)</f>
        <v>2020</v>
      </c>
      <c r="AF8" s="1481"/>
      <c r="AG8" s="1481"/>
      <c r="AH8" s="600"/>
    </row>
    <row r="9" spans="2:34" ht="12.75" customHeight="1" x14ac:dyDescent="0.2">
      <c r="B9" s="600"/>
      <c r="C9" s="600"/>
      <c r="D9" s="600"/>
      <c r="E9" s="600"/>
      <c r="F9" s="600"/>
      <c r="G9" s="600"/>
      <c r="H9" s="600"/>
      <c r="I9" s="600"/>
      <c r="J9" s="600"/>
      <c r="K9" s="600"/>
      <c r="L9" s="600"/>
      <c r="M9" s="600"/>
      <c r="N9" s="600"/>
      <c r="O9" s="600"/>
      <c r="P9" s="600"/>
      <c r="Q9" s="601"/>
      <c r="R9" s="601"/>
      <c r="S9" s="601"/>
      <c r="T9" s="601"/>
      <c r="U9" s="601"/>
      <c r="V9" s="601"/>
      <c r="W9" s="601"/>
      <c r="X9" s="601"/>
      <c r="Y9" s="601"/>
      <c r="Z9" s="601"/>
      <c r="AA9" s="601"/>
      <c r="AB9" s="601"/>
      <c r="AC9" s="601"/>
      <c r="AD9" s="601"/>
      <c r="AE9" s="601"/>
      <c r="AF9" s="601"/>
      <c r="AG9" s="601"/>
      <c r="AH9" s="601"/>
    </row>
    <row r="10" spans="2:34" ht="15" customHeight="1" x14ac:dyDescent="0.25">
      <c r="B10" s="600"/>
      <c r="C10" s="600"/>
      <c r="D10" s="600"/>
      <c r="E10" s="682" t="s">
        <v>209</v>
      </c>
      <c r="F10" s="682"/>
      <c r="G10" s="682"/>
      <c r="H10" s="682"/>
      <c r="I10" s="682"/>
      <c r="J10" s="682"/>
      <c r="K10" s="682"/>
      <c r="L10" s="682"/>
      <c r="M10" s="682"/>
      <c r="N10" s="600"/>
      <c r="O10" s="600"/>
      <c r="P10" s="600"/>
      <c r="Q10" s="601"/>
      <c r="R10" s="601"/>
      <c r="S10" s="601"/>
      <c r="T10" s="601"/>
      <c r="U10" s="601"/>
      <c r="V10" s="601"/>
      <c r="W10" s="601"/>
      <c r="X10" s="601"/>
      <c r="Y10" s="601"/>
      <c r="Z10" s="601"/>
      <c r="AA10" s="601"/>
      <c r="AB10" s="601"/>
      <c r="AC10" s="601"/>
      <c r="AD10" s="601"/>
      <c r="AE10" s="601"/>
      <c r="AF10" s="601"/>
      <c r="AG10" s="601"/>
      <c r="AH10" s="601"/>
    </row>
    <row r="11" spans="2:34" x14ac:dyDescent="0.2">
      <c r="B11" s="600"/>
      <c r="C11" s="600"/>
      <c r="D11" s="600"/>
      <c r="E11" s="600"/>
      <c r="F11" s="600"/>
      <c r="G11" s="600"/>
      <c r="H11" s="600"/>
      <c r="I11" s="600"/>
      <c r="J11" s="600"/>
      <c r="K11" s="600"/>
      <c r="L11" s="600"/>
      <c r="M11" s="600"/>
      <c r="N11" s="600"/>
      <c r="O11" s="600"/>
      <c r="P11" s="600"/>
      <c r="Q11" s="600"/>
      <c r="R11" s="600"/>
      <c r="S11" s="600"/>
      <c r="T11" s="600"/>
      <c r="U11" s="600"/>
      <c r="V11" s="600"/>
      <c r="W11" s="600"/>
      <c r="X11" s="600"/>
      <c r="Y11" s="600"/>
      <c r="Z11" s="600"/>
      <c r="AA11" s="600"/>
      <c r="AB11" s="600"/>
      <c r="AC11" s="600"/>
      <c r="AD11" s="600"/>
      <c r="AE11" s="600"/>
      <c r="AF11" s="600"/>
      <c r="AG11" s="600"/>
      <c r="AH11" s="600"/>
    </row>
    <row r="12" spans="2:34" ht="19.5" x14ac:dyDescent="0.3">
      <c r="B12" s="600"/>
      <c r="C12" s="1817" t="s">
        <v>631</v>
      </c>
      <c r="D12" s="1817"/>
      <c r="E12" s="1817"/>
      <c r="F12" s="1817"/>
      <c r="G12" s="1817"/>
      <c r="H12" s="1817"/>
      <c r="I12" s="1817"/>
      <c r="J12" s="1817"/>
      <c r="K12" s="603"/>
      <c r="L12" s="603"/>
      <c r="M12" s="600"/>
      <c r="N12" s="600"/>
      <c r="O12" s="600"/>
      <c r="P12" s="600"/>
      <c r="Q12" s="600"/>
      <c r="R12" s="600"/>
      <c r="S12" s="600"/>
      <c r="T12" s="600"/>
      <c r="U12" s="600"/>
      <c r="V12" s="600"/>
      <c r="W12" s="600"/>
      <c r="X12" s="600"/>
      <c r="Y12" s="600"/>
      <c r="Z12" s="600"/>
      <c r="AA12" s="600"/>
      <c r="AB12" s="600"/>
      <c r="AC12" s="600"/>
      <c r="AD12" s="600"/>
      <c r="AE12" s="600"/>
      <c r="AF12" s="600"/>
      <c r="AG12" s="600"/>
      <c r="AH12" s="600"/>
    </row>
    <row r="13" spans="2:34" ht="15" customHeight="1" x14ac:dyDescent="0.3">
      <c r="B13" s="600"/>
      <c r="C13" s="604"/>
      <c r="D13" s="605"/>
      <c r="E13" s="605"/>
      <c r="F13" s="605"/>
      <c r="G13" s="605"/>
      <c r="H13" s="605"/>
      <c r="I13" s="605"/>
      <c r="J13" s="605"/>
      <c r="K13" s="603"/>
      <c r="L13" s="603"/>
      <c r="M13" s="600"/>
      <c r="N13" s="600"/>
      <c r="O13" s="600"/>
      <c r="P13" s="600"/>
      <c r="Q13" s="600"/>
      <c r="R13" s="600"/>
      <c r="S13" s="600"/>
      <c r="T13" s="600"/>
      <c r="U13" s="600"/>
      <c r="V13" s="600"/>
      <c r="W13" s="600"/>
      <c r="X13" s="600"/>
      <c r="Y13" s="600"/>
      <c r="Z13" s="600"/>
      <c r="AA13" s="600"/>
      <c r="AB13" s="600"/>
      <c r="AC13" s="600"/>
      <c r="AD13" s="600"/>
      <c r="AE13" s="600"/>
      <c r="AF13" s="600"/>
      <c r="AG13" s="600"/>
      <c r="AH13" s="600"/>
    </row>
    <row r="14" spans="2:34" ht="15" customHeight="1" x14ac:dyDescent="0.25">
      <c r="B14" s="600"/>
      <c r="C14" s="606"/>
      <c r="D14" s="600"/>
      <c r="E14" s="682" t="s">
        <v>418</v>
      </c>
      <c r="F14" s="682"/>
      <c r="G14" s="682"/>
      <c r="H14" s="682"/>
      <c r="I14" s="682"/>
      <c r="J14" s="682"/>
      <c r="K14" s="682"/>
      <c r="L14" s="682"/>
      <c r="M14" s="682"/>
      <c r="N14" s="682"/>
      <c r="O14" s="682"/>
      <c r="P14" s="682"/>
      <c r="Q14" s="682"/>
      <c r="R14" s="682"/>
      <c r="S14" s="608"/>
      <c r="T14" s="608"/>
      <c r="U14" s="608"/>
      <c r="V14" s="608"/>
      <c r="W14" s="600"/>
      <c r="X14" s="600"/>
      <c r="Y14" s="600"/>
      <c r="Z14" s="600"/>
      <c r="AA14" s="600"/>
      <c r="AB14" s="600"/>
      <c r="AC14" s="600"/>
      <c r="AD14" s="600"/>
      <c r="AE14" s="600"/>
      <c r="AF14" s="600"/>
      <c r="AG14" s="600"/>
      <c r="AH14" s="600"/>
    </row>
    <row r="15" spans="2:34" ht="7.5" customHeight="1" x14ac:dyDescent="0.25">
      <c r="B15" s="600"/>
      <c r="C15" s="606"/>
      <c r="D15" s="607"/>
      <c r="E15" s="607"/>
      <c r="F15" s="600"/>
      <c r="G15" s="600"/>
      <c r="H15" s="600"/>
      <c r="I15" s="600"/>
      <c r="J15" s="600"/>
      <c r="K15" s="600"/>
      <c r="L15" s="600"/>
      <c r="M15" s="600"/>
      <c r="N15" s="600"/>
      <c r="O15" s="600"/>
      <c r="P15" s="600"/>
      <c r="Q15" s="600"/>
      <c r="R15" s="600"/>
      <c r="S15" s="600"/>
      <c r="T15" s="600"/>
      <c r="U15" s="600"/>
      <c r="V15" s="600"/>
      <c r="W15" s="600"/>
      <c r="X15" s="600"/>
      <c r="Y15" s="600"/>
      <c r="Z15" s="600"/>
      <c r="AA15" s="600"/>
      <c r="AB15" s="600"/>
      <c r="AC15" s="600"/>
      <c r="AD15" s="600"/>
      <c r="AE15" s="600"/>
      <c r="AF15" s="600"/>
      <c r="AG15" s="600"/>
      <c r="AH15" s="600"/>
    </row>
    <row r="16" spans="2:34" ht="15" customHeight="1" x14ac:dyDescent="0.25">
      <c r="B16" s="600"/>
      <c r="C16" s="606"/>
      <c r="D16" s="600"/>
      <c r="E16" s="682" t="s">
        <v>419</v>
      </c>
      <c r="F16" s="682"/>
      <c r="G16" s="682"/>
      <c r="H16" s="682"/>
      <c r="I16" s="682"/>
      <c r="J16" s="682"/>
      <c r="K16" s="682"/>
      <c r="L16" s="682"/>
      <c r="M16" s="682"/>
      <c r="N16" s="682"/>
      <c r="O16" s="682"/>
      <c r="P16" s="682"/>
      <c r="Q16" s="682"/>
      <c r="R16" s="682"/>
      <c r="S16" s="600"/>
      <c r="T16" s="600"/>
      <c r="U16" s="600"/>
      <c r="V16" s="600"/>
      <c r="W16" s="600"/>
      <c r="X16" s="600"/>
      <c r="Y16" s="600"/>
      <c r="Z16" s="600"/>
      <c r="AA16" s="600"/>
      <c r="AB16" s="600"/>
      <c r="AC16" s="600"/>
      <c r="AD16" s="600"/>
      <c r="AE16" s="600"/>
      <c r="AF16" s="600"/>
      <c r="AG16" s="600"/>
      <c r="AH16" s="600"/>
    </row>
    <row r="17" spans="2:34" ht="15" customHeight="1" x14ac:dyDescent="0.2">
      <c r="B17" s="600"/>
      <c r="C17" s="600"/>
      <c r="D17" s="600"/>
      <c r="E17" s="600"/>
      <c r="F17" s="600"/>
      <c r="G17" s="600"/>
      <c r="H17" s="600"/>
      <c r="I17" s="600"/>
      <c r="J17" s="600"/>
      <c r="K17" s="600"/>
      <c r="L17" s="600"/>
      <c r="M17" s="600"/>
      <c r="N17" s="600"/>
      <c r="O17" s="600"/>
      <c r="P17" s="600"/>
      <c r="Q17" s="600"/>
      <c r="R17" s="600"/>
      <c r="S17" s="600"/>
      <c r="T17" s="600"/>
      <c r="U17" s="600"/>
      <c r="V17" s="600"/>
      <c r="W17" s="600"/>
      <c r="X17" s="600"/>
      <c r="Y17" s="600"/>
      <c r="Z17" s="600"/>
      <c r="AA17" s="600"/>
      <c r="AB17" s="600"/>
      <c r="AC17" s="600"/>
      <c r="AD17" s="600"/>
      <c r="AE17" s="600"/>
      <c r="AF17" s="600"/>
      <c r="AG17" s="600"/>
      <c r="AH17" s="600"/>
    </row>
    <row r="18" spans="2:34" ht="19.5" x14ac:dyDescent="0.3">
      <c r="B18" s="600"/>
      <c r="C18" s="1817" t="s">
        <v>632</v>
      </c>
      <c r="D18" s="1818"/>
      <c r="E18" s="1818"/>
      <c r="F18" s="1818"/>
      <c r="G18" s="1818"/>
      <c r="H18" s="1818"/>
      <c r="I18" s="1818"/>
      <c r="J18" s="1818"/>
      <c r="K18" s="1818"/>
      <c r="L18" s="600"/>
      <c r="M18" s="600"/>
      <c r="N18" s="600"/>
      <c r="O18" s="600"/>
      <c r="P18" s="600"/>
      <c r="Q18" s="600"/>
      <c r="R18" s="600"/>
      <c r="S18" s="600"/>
      <c r="T18" s="600"/>
      <c r="U18" s="600"/>
      <c r="V18" s="600"/>
      <c r="W18" s="600"/>
      <c r="X18" s="600"/>
      <c r="Y18" s="600"/>
      <c r="Z18" s="600"/>
      <c r="AA18" s="600"/>
      <c r="AB18" s="600"/>
      <c r="AC18" s="600"/>
      <c r="AD18" s="600"/>
      <c r="AE18" s="600"/>
      <c r="AF18" s="600"/>
      <c r="AG18" s="600"/>
      <c r="AH18" s="600"/>
    </row>
    <row r="19" spans="2:34" ht="15" customHeight="1" x14ac:dyDescent="0.2">
      <c r="B19" s="600"/>
      <c r="C19" s="600"/>
      <c r="D19" s="600"/>
      <c r="E19" s="600"/>
      <c r="F19" s="600"/>
      <c r="G19" s="600"/>
      <c r="H19" s="600"/>
      <c r="I19" s="600"/>
      <c r="J19" s="600"/>
      <c r="K19" s="600"/>
      <c r="L19" s="600"/>
      <c r="M19" s="600"/>
      <c r="N19" s="600"/>
      <c r="O19" s="600"/>
      <c r="P19" s="600"/>
      <c r="Q19" s="600"/>
      <c r="R19" s="600"/>
      <c r="S19" s="600"/>
      <c r="T19" s="600"/>
      <c r="U19" s="600"/>
      <c r="V19" s="600"/>
      <c r="W19" s="600"/>
      <c r="X19" s="600"/>
      <c r="Y19" s="600"/>
      <c r="Z19" s="600"/>
      <c r="AA19" s="600"/>
      <c r="AB19" s="600"/>
      <c r="AC19" s="600"/>
      <c r="AD19" s="600"/>
      <c r="AE19" s="600"/>
      <c r="AF19" s="600"/>
      <c r="AG19" s="600"/>
      <c r="AH19" s="600"/>
    </row>
    <row r="20" spans="2:34" ht="15" customHeight="1" x14ac:dyDescent="0.25">
      <c r="B20" s="600"/>
      <c r="C20" s="600"/>
      <c r="D20" s="600"/>
      <c r="E20" s="682" t="s">
        <v>420</v>
      </c>
      <c r="F20" s="682"/>
      <c r="G20" s="682"/>
      <c r="H20" s="682"/>
      <c r="I20" s="682"/>
      <c r="J20" s="682"/>
      <c r="K20" s="682"/>
      <c r="L20" s="682"/>
      <c r="M20" s="682"/>
      <c r="N20" s="682"/>
      <c r="O20" s="682"/>
      <c r="P20" s="682"/>
      <c r="Q20" s="682"/>
      <c r="R20" s="682"/>
      <c r="S20" s="682"/>
      <c r="T20" s="682"/>
      <c r="U20" s="682"/>
      <c r="V20" s="682"/>
      <c r="W20" s="682"/>
      <c r="X20" s="682"/>
      <c r="Y20" s="682"/>
      <c r="Z20" s="682"/>
      <c r="AA20" s="600"/>
      <c r="AB20" s="600"/>
      <c r="AC20" s="600"/>
      <c r="AD20" s="600"/>
      <c r="AE20" s="600"/>
      <c r="AF20" s="600"/>
      <c r="AG20" s="600"/>
      <c r="AH20" s="600"/>
    </row>
    <row r="21" spans="2:34" ht="7.5" customHeight="1" x14ac:dyDescent="0.2">
      <c r="B21" s="600"/>
      <c r="C21" s="600"/>
      <c r="D21" s="600"/>
      <c r="E21" s="600"/>
      <c r="F21" s="600"/>
      <c r="G21" s="600"/>
      <c r="H21" s="600"/>
      <c r="I21" s="600"/>
      <c r="J21" s="600"/>
      <c r="K21" s="600"/>
      <c r="L21" s="600"/>
      <c r="M21" s="600"/>
      <c r="N21" s="600"/>
      <c r="O21" s="600"/>
      <c r="P21" s="600"/>
      <c r="Q21" s="600"/>
      <c r="R21" s="600"/>
      <c r="S21" s="600"/>
      <c r="T21" s="600"/>
      <c r="U21" s="600"/>
      <c r="V21" s="600"/>
      <c r="W21" s="600"/>
      <c r="X21" s="600"/>
      <c r="Y21" s="600"/>
      <c r="Z21" s="600"/>
      <c r="AA21" s="600"/>
      <c r="AB21" s="600"/>
      <c r="AC21" s="600"/>
      <c r="AD21" s="600"/>
      <c r="AE21" s="600"/>
      <c r="AF21" s="600"/>
      <c r="AG21" s="600"/>
      <c r="AH21" s="600"/>
    </row>
    <row r="22" spans="2:34" ht="15" customHeight="1" x14ac:dyDescent="0.25">
      <c r="B22" s="600"/>
      <c r="C22" s="600"/>
      <c r="D22" s="600"/>
      <c r="E22" s="682" t="s">
        <v>421</v>
      </c>
      <c r="F22" s="682"/>
      <c r="G22" s="682"/>
      <c r="H22" s="682"/>
      <c r="I22" s="682"/>
      <c r="J22" s="682"/>
      <c r="K22" s="682"/>
      <c r="L22" s="682"/>
      <c r="M22" s="682"/>
      <c r="N22" s="682"/>
      <c r="O22" s="682"/>
      <c r="P22" s="682"/>
      <c r="Q22" s="682"/>
      <c r="R22" s="682"/>
      <c r="S22" s="682"/>
      <c r="T22" s="682"/>
      <c r="U22" s="682"/>
      <c r="V22" s="682"/>
      <c r="W22" s="682"/>
      <c r="X22" s="682"/>
      <c r="Y22" s="682"/>
      <c r="Z22" s="682"/>
      <c r="AA22" s="600"/>
      <c r="AB22" s="600"/>
      <c r="AC22" s="600"/>
      <c r="AD22" s="600"/>
      <c r="AE22" s="600"/>
      <c r="AF22" s="600"/>
      <c r="AG22" s="600"/>
      <c r="AH22" s="600"/>
    </row>
    <row r="23" spans="2:34" ht="7.5" customHeight="1" x14ac:dyDescent="0.25">
      <c r="B23" s="600"/>
      <c r="C23" s="600"/>
      <c r="D23" s="607"/>
      <c r="E23" s="600"/>
      <c r="F23" s="600"/>
      <c r="G23" s="600"/>
      <c r="H23" s="600"/>
      <c r="I23" s="600"/>
      <c r="J23" s="600"/>
      <c r="K23" s="600"/>
      <c r="L23" s="600"/>
      <c r="M23" s="600"/>
      <c r="N23" s="600"/>
      <c r="O23" s="600"/>
      <c r="P23" s="600"/>
      <c r="Q23" s="600"/>
      <c r="R23" s="600"/>
      <c r="S23" s="600"/>
      <c r="T23" s="600"/>
      <c r="U23" s="600"/>
      <c r="V23" s="600"/>
      <c r="W23" s="600"/>
      <c r="X23" s="600"/>
      <c r="Y23" s="600"/>
      <c r="Z23" s="600"/>
      <c r="AA23" s="600"/>
      <c r="AB23" s="600"/>
      <c r="AC23" s="600"/>
      <c r="AD23" s="600"/>
      <c r="AE23" s="600"/>
      <c r="AF23" s="600"/>
      <c r="AG23" s="600"/>
      <c r="AH23" s="600"/>
    </row>
    <row r="24" spans="2:34" ht="15" customHeight="1" x14ac:dyDescent="0.25">
      <c r="B24" s="600"/>
      <c r="C24" s="600"/>
      <c r="D24" s="600"/>
      <c r="E24" s="682" t="s">
        <v>546</v>
      </c>
      <c r="F24" s="682"/>
      <c r="G24" s="682"/>
      <c r="H24" s="682"/>
      <c r="I24" s="682"/>
      <c r="J24" s="682"/>
      <c r="K24" s="682"/>
      <c r="L24" s="682"/>
      <c r="M24" s="682"/>
      <c r="N24" s="682"/>
      <c r="O24" s="682"/>
      <c r="P24" s="682"/>
      <c r="Q24" s="682"/>
      <c r="R24" s="682"/>
      <c r="S24" s="682"/>
      <c r="T24" s="682"/>
      <c r="U24" s="682"/>
      <c r="V24" s="682"/>
      <c r="W24" s="682"/>
      <c r="X24" s="682"/>
      <c r="Y24" s="682"/>
      <c r="Z24" s="682"/>
      <c r="AA24" s="609"/>
      <c r="AB24" s="609"/>
      <c r="AC24" s="600"/>
      <c r="AD24" s="600"/>
      <c r="AE24" s="600"/>
      <c r="AF24" s="600"/>
      <c r="AG24" s="600"/>
      <c r="AH24" s="600"/>
    </row>
    <row r="25" spans="2:34" ht="7.5" customHeight="1" x14ac:dyDescent="0.25">
      <c r="B25" s="600"/>
      <c r="C25" s="600"/>
      <c r="D25" s="607"/>
      <c r="E25" s="600"/>
      <c r="F25" s="600"/>
      <c r="G25" s="600"/>
      <c r="H25" s="600"/>
      <c r="I25" s="600"/>
      <c r="J25" s="600"/>
      <c r="K25" s="600"/>
      <c r="L25" s="600"/>
      <c r="M25" s="600"/>
      <c r="N25" s="600"/>
      <c r="O25" s="600"/>
      <c r="P25" s="600"/>
      <c r="Q25" s="600"/>
      <c r="R25" s="600"/>
      <c r="S25" s="600"/>
      <c r="T25" s="600"/>
      <c r="U25" s="600"/>
      <c r="V25" s="600"/>
      <c r="W25" s="600"/>
      <c r="X25" s="600"/>
      <c r="Y25" s="600"/>
      <c r="Z25" s="600"/>
      <c r="AA25" s="600"/>
      <c r="AB25" s="600"/>
      <c r="AC25" s="600"/>
      <c r="AD25" s="600"/>
      <c r="AE25" s="600"/>
      <c r="AF25" s="600"/>
      <c r="AG25" s="600"/>
      <c r="AH25" s="600"/>
    </row>
    <row r="26" spans="2:34" ht="15" customHeight="1" x14ac:dyDescent="0.25">
      <c r="B26" s="600"/>
      <c r="C26" s="600"/>
      <c r="D26" s="600"/>
      <c r="E26" s="682" t="s">
        <v>633</v>
      </c>
      <c r="F26" s="682"/>
      <c r="G26" s="682"/>
      <c r="H26" s="682"/>
      <c r="I26" s="682"/>
      <c r="J26" s="682"/>
      <c r="K26" s="682"/>
      <c r="L26" s="682"/>
      <c r="M26" s="682"/>
      <c r="N26" s="682"/>
      <c r="O26" s="682"/>
      <c r="P26" s="682"/>
      <c r="Q26" s="682"/>
      <c r="R26" s="682"/>
      <c r="S26" s="682"/>
      <c r="T26" s="682"/>
      <c r="U26" s="682"/>
      <c r="V26" s="682"/>
      <c r="W26" s="682"/>
      <c r="X26" s="682"/>
      <c r="Y26" s="682"/>
      <c r="Z26" s="682"/>
      <c r="AA26" s="600"/>
      <c r="AB26" s="600"/>
      <c r="AC26" s="600"/>
      <c r="AD26" s="600"/>
      <c r="AE26" s="600"/>
      <c r="AF26" s="600"/>
      <c r="AG26" s="600"/>
      <c r="AH26" s="600"/>
    </row>
    <row r="27" spans="2:34" x14ac:dyDescent="0.2">
      <c r="B27" s="600"/>
      <c r="C27" s="600"/>
      <c r="D27" s="600"/>
      <c r="E27" s="600"/>
      <c r="F27" s="600"/>
      <c r="G27" s="600"/>
      <c r="H27" s="600"/>
      <c r="I27" s="600"/>
      <c r="J27" s="600"/>
      <c r="K27" s="600"/>
      <c r="L27" s="600"/>
      <c r="M27" s="600"/>
      <c r="N27" s="600"/>
      <c r="O27" s="600"/>
      <c r="P27" s="600"/>
      <c r="Q27" s="600"/>
      <c r="R27" s="600"/>
      <c r="S27" s="600"/>
      <c r="T27" s="600"/>
      <c r="U27" s="600"/>
      <c r="V27" s="600"/>
      <c r="W27" s="600"/>
      <c r="X27" s="600"/>
      <c r="Y27" s="600"/>
      <c r="Z27" s="600"/>
      <c r="AA27" s="600"/>
      <c r="AB27" s="600"/>
      <c r="AC27" s="600"/>
      <c r="AD27" s="600"/>
      <c r="AE27" s="600"/>
      <c r="AF27" s="600"/>
      <c r="AG27" s="600"/>
      <c r="AH27" s="600"/>
    </row>
    <row r="28" spans="2:34" x14ac:dyDescent="0.2">
      <c r="B28" s="600"/>
      <c r="C28" s="600"/>
      <c r="D28" s="600"/>
      <c r="E28" s="600"/>
      <c r="F28" s="600"/>
      <c r="G28" s="600"/>
      <c r="H28" s="600"/>
      <c r="I28" s="600"/>
      <c r="J28" s="600"/>
      <c r="K28" s="600"/>
      <c r="L28" s="600"/>
      <c r="M28" s="600"/>
      <c r="N28" s="600"/>
      <c r="O28" s="600"/>
      <c r="P28" s="600"/>
      <c r="Q28" s="600"/>
      <c r="R28" s="600"/>
      <c r="S28" s="600"/>
      <c r="T28" s="600"/>
      <c r="U28" s="600"/>
      <c r="V28" s="600"/>
      <c r="W28" s="600"/>
      <c r="X28" s="600"/>
      <c r="Y28" s="600"/>
      <c r="Z28" s="600"/>
      <c r="AA28" s="600"/>
      <c r="AB28" s="600"/>
      <c r="AC28" s="600"/>
      <c r="AD28" s="600"/>
      <c r="AE28" s="600"/>
      <c r="AF28" s="600"/>
      <c r="AG28" s="600"/>
      <c r="AH28" s="600"/>
    </row>
  </sheetData>
  <customSheetViews>
    <customSheetView guid="{150C6BDE-2483-4E24-94FE-2AA8DC2EEFBA}" showRuler="0">
      <selection activeCell="C2" sqref="C2:G2"/>
      <pageMargins left="0.78740157499999996" right="0.78740157499999996" top="0.984251969" bottom="0.984251969" header="0.4921259845" footer="0.4921259845"/>
      <headerFooter alignWithMargins="0"/>
    </customSheetView>
  </customSheetViews>
  <mergeCells count="14">
    <mergeCell ref="E14:R14"/>
    <mergeCell ref="E22:Z22"/>
    <mergeCell ref="E20:Z20"/>
    <mergeCell ref="E26:Z26"/>
    <mergeCell ref="E16:R16"/>
    <mergeCell ref="C18:K18"/>
    <mergeCell ref="E24:Z24"/>
    <mergeCell ref="C12:J12"/>
    <mergeCell ref="D3:I3"/>
    <mergeCell ref="C8:V8"/>
    <mergeCell ref="AE8:AG8"/>
    <mergeCell ref="AA8:AD8"/>
    <mergeCell ref="C5:AG6"/>
    <mergeCell ref="E10:M10"/>
  </mergeCells>
  <phoneticPr fontId="3" type="noConversion"/>
  <hyperlinks>
    <hyperlink ref="E10:L10" location="Feuil14!B14" display="Déclaration d'activité"/>
    <hyperlink ref="E14:O14" location="Feuil15!B2" display="Accord pour paiement collectif"/>
    <hyperlink ref="E16:I16" location="Feuil16!B2" display="Engagement"/>
    <hyperlink ref="E20:W20" location="Feuil17!B2" display="Déclaration d'arrêt de travail par suites d'intempéries "/>
    <hyperlink ref="E22:M22" location="Feuil18!B2" display="Avis de reprise de travail"/>
    <hyperlink ref="E24:Z24" location="Feuil21!B4" display="Bordereau de paiements des indémnités de chômage intempirés  "/>
    <hyperlink ref="E26:S26" location="Feuil20!B2" display="Liste nominative des chômages intempéres"/>
    <hyperlink ref="D3:H3" location="Feuil1!A1" display="Le menu"/>
    <hyperlink ref="E10:M10" location="Feuil16!B4" display="Déclaration d'activité"/>
    <hyperlink ref="E14:R14" location="Feuil17!B4" display="Accord pour paiement collectif"/>
    <hyperlink ref="E16:R16" location="Feuil18!B4" display="Engagement"/>
    <hyperlink ref="E20:Z20" location="Feuil19!B4" display="Déclaration d'arrêt de travail par suites d'intempéries "/>
    <hyperlink ref="E22:Z22" location="Feuil20!B4" display="Avis de reprise de travail"/>
    <hyperlink ref="E26:Z26" location="Feuil22!B4" display="Liste nominative des chômages intempéres"/>
  </hyperlinks>
  <pageMargins left="0.78740157499999996" right="0.78740157499999996" top="0.984251969" bottom="0.984251969" header="0.4921259845" footer="0.492125984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3"/>
  <sheetViews>
    <sheetView workbookViewId="0">
      <pane xSplit="1" ySplit="3" topLeftCell="B4" activePane="bottomRight" state="frozen"/>
      <selection activeCell="C36" sqref="C36"/>
      <selection pane="topRight" activeCell="C36" sqref="C36"/>
      <selection pane="bottomLeft" activeCell="C36" sqref="C36"/>
      <selection pane="bottomRight" activeCell="J2" sqref="J2:T2"/>
    </sheetView>
  </sheetViews>
  <sheetFormatPr baseColWidth="10" defaultColWidth="1.42578125" defaultRowHeight="7.5" customHeight="1" x14ac:dyDescent="0.2"/>
  <cols>
    <col min="1" max="1" width="1.42578125" style="439" hidden="1" customWidth="1"/>
    <col min="2" max="62" width="1.42578125" style="439" customWidth="1"/>
    <col min="63" max="63" width="0.28515625" style="439" customWidth="1"/>
    <col min="64" max="16384" width="1.42578125" style="439"/>
  </cols>
  <sheetData>
    <row r="1" spans="2:91" ht="7.5" customHeight="1" x14ac:dyDescent="0.2"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  <c r="AK1" s="502"/>
      <c r="AL1" s="502"/>
      <c r="AM1" s="502"/>
      <c r="AN1" s="502"/>
      <c r="AO1" s="502"/>
      <c r="AP1" s="502"/>
      <c r="AQ1" s="502"/>
      <c r="AR1" s="502"/>
      <c r="AS1" s="502"/>
      <c r="AT1" s="502"/>
      <c r="AU1" s="502"/>
      <c r="AV1" s="502"/>
      <c r="AW1" s="502"/>
      <c r="AX1" s="502"/>
      <c r="AY1" s="502"/>
      <c r="AZ1" s="502"/>
      <c r="BA1" s="502"/>
      <c r="BB1" s="502"/>
      <c r="BC1" s="502"/>
      <c r="BD1" s="502"/>
      <c r="BE1" s="502"/>
      <c r="BF1" s="502"/>
      <c r="BG1" s="502"/>
      <c r="BH1" s="502"/>
      <c r="BI1" s="502"/>
      <c r="BJ1" s="502"/>
      <c r="BK1" s="502"/>
      <c r="BL1" s="502"/>
      <c r="BM1" s="502"/>
    </row>
    <row r="2" spans="2:91" ht="15" customHeight="1" x14ac:dyDescent="0.2">
      <c r="B2" s="502"/>
      <c r="C2" s="502"/>
      <c r="D2" s="502"/>
      <c r="E2" s="502"/>
      <c r="F2" s="502"/>
      <c r="G2" s="502"/>
      <c r="H2" s="502"/>
      <c r="I2" s="502"/>
      <c r="J2" s="1036" t="s">
        <v>634</v>
      </c>
      <c r="K2" s="1036"/>
      <c r="L2" s="1036"/>
      <c r="M2" s="1036"/>
      <c r="N2" s="1036"/>
      <c r="O2" s="1036"/>
      <c r="P2" s="1036"/>
      <c r="Q2" s="1036"/>
      <c r="R2" s="1036"/>
      <c r="S2" s="1036"/>
      <c r="T2" s="1036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2"/>
      <c r="AI2" s="502"/>
      <c r="AJ2" s="502"/>
      <c r="AK2" s="502"/>
      <c r="AL2" s="502"/>
      <c r="AM2" s="502"/>
      <c r="AN2" s="502"/>
      <c r="AO2" s="502"/>
      <c r="AP2" s="502"/>
      <c r="AQ2" s="502"/>
      <c r="AR2" s="502"/>
      <c r="AS2" s="502"/>
      <c r="AT2" s="502"/>
      <c r="AU2" s="502"/>
      <c r="AV2" s="502"/>
      <c r="AW2" s="502"/>
      <c r="AX2" s="502"/>
      <c r="AY2" s="502"/>
      <c r="AZ2" s="502"/>
      <c r="BA2" s="502"/>
      <c r="BB2" s="502"/>
      <c r="BC2" s="502"/>
      <c r="BD2" s="502"/>
      <c r="BE2" s="502"/>
      <c r="BF2" s="502"/>
      <c r="BG2" s="502"/>
      <c r="BH2" s="502"/>
      <c r="BI2" s="502"/>
      <c r="BJ2" s="502"/>
      <c r="BK2" s="502"/>
      <c r="BL2" s="502"/>
      <c r="BM2" s="502"/>
    </row>
    <row r="3" spans="2:91" ht="7.5" customHeight="1" x14ac:dyDescent="0.2"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  <c r="AK3" s="502"/>
      <c r="AL3" s="502"/>
      <c r="AM3" s="502"/>
      <c r="AN3" s="502"/>
      <c r="AO3" s="502"/>
      <c r="AP3" s="502"/>
      <c r="AQ3" s="502"/>
      <c r="AR3" s="502"/>
      <c r="AS3" s="502"/>
      <c r="AT3" s="502"/>
      <c r="AU3" s="502"/>
      <c r="AV3" s="502"/>
      <c r="AW3" s="502"/>
      <c r="AX3" s="502"/>
      <c r="AY3" s="502"/>
      <c r="AZ3" s="502"/>
      <c r="BA3" s="502"/>
      <c r="BB3" s="502"/>
      <c r="BC3" s="502"/>
      <c r="BD3" s="502"/>
      <c r="BE3" s="502"/>
      <c r="BF3" s="502"/>
      <c r="BG3" s="502"/>
      <c r="BH3" s="502"/>
      <c r="BI3" s="502"/>
      <c r="BJ3" s="502"/>
      <c r="BK3" s="502"/>
      <c r="BL3" s="502"/>
      <c r="BM3" s="502"/>
    </row>
    <row r="4" spans="2:91" ht="7.5" customHeight="1" x14ac:dyDescent="0.2">
      <c r="B4" s="129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9"/>
      <c r="BM4" s="129"/>
    </row>
    <row r="5" spans="2:91" ht="7.5" customHeight="1" x14ac:dyDescent="0.2">
      <c r="B5" s="129"/>
      <c r="C5" s="1835" t="s">
        <v>422</v>
      </c>
      <c r="D5" s="1835"/>
      <c r="E5" s="1835"/>
      <c r="F5" s="1835"/>
      <c r="G5" s="1835"/>
      <c r="H5" s="1835"/>
      <c r="I5" s="1835"/>
      <c r="J5" s="1835"/>
      <c r="K5" s="1835"/>
      <c r="L5" s="1835"/>
      <c r="M5" s="1835"/>
      <c r="N5" s="1835"/>
      <c r="O5" s="1835"/>
      <c r="P5" s="1835"/>
      <c r="Q5" s="1835"/>
      <c r="R5" s="1835"/>
      <c r="S5" s="1835"/>
      <c r="T5" s="1835"/>
      <c r="U5" s="1835"/>
      <c r="V5" s="1835"/>
      <c r="W5" s="1835"/>
      <c r="X5" s="1835"/>
      <c r="Y5" s="1835"/>
      <c r="Z5" s="1835"/>
      <c r="AA5" s="1835"/>
      <c r="AB5" s="1835"/>
      <c r="AC5" s="1835"/>
      <c r="AD5" s="1835"/>
      <c r="AE5" s="1835"/>
      <c r="AF5" s="1835"/>
      <c r="AG5" s="1835"/>
      <c r="AH5" s="1835"/>
      <c r="AI5" s="1835"/>
      <c r="AJ5" s="1835"/>
      <c r="AK5" s="1835"/>
      <c r="AL5" s="1835"/>
      <c r="AM5" s="1835"/>
      <c r="AN5" s="1835"/>
      <c r="AO5" s="1835"/>
      <c r="AP5" s="1835"/>
      <c r="AQ5" s="1835"/>
      <c r="AR5" s="1835"/>
      <c r="AS5" s="1835"/>
      <c r="AT5" s="1835"/>
      <c r="AU5" s="1835"/>
      <c r="AV5" s="1835"/>
      <c r="AW5" s="1835"/>
      <c r="AX5" s="1835"/>
      <c r="AY5" s="1835"/>
      <c r="AZ5" s="1835"/>
      <c r="BA5" s="1835"/>
      <c r="BB5" s="1835"/>
      <c r="BC5" s="1835"/>
      <c r="BD5" s="1835"/>
      <c r="BE5" s="1835"/>
      <c r="BF5" s="1835"/>
      <c r="BG5" s="1835"/>
      <c r="BH5" s="1835"/>
      <c r="BI5" s="1835"/>
      <c r="BJ5" s="123"/>
      <c r="BK5" s="123"/>
      <c r="BL5" s="129"/>
      <c r="BM5" s="129"/>
    </row>
    <row r="6" spans="2:91" ht="7.5" customHeight="1" x14ac:dyDescent="0.2">
      <c r="B6" s="129"/>
      <c r="C6" s="1835"/>
      <c r="D6" s="1835"/>
      <c r="E6" s="1835"/>
      <c r="F6" s="1835"/>
      <c r="G6" s="1835"/>
      <c r="H6" s="1835"/>
      <c r="I6" s="1835"/>
      <c r="J6" s="1835"/>
      <c r="K6" s="1835"/>
      <c r="L6" s="1835"/>
      <c r="M6" s="1835"/>
      <c r="N6" s="1835"/>
      <c r="O6" s="1835"/>
      <c r="P6" s="1835"/>
      <c r="Q6" s="1835"/>
      <c r="R6" s="1835"/>
      <c r="S6" s="1835"/>
      <c r="T6" s="1835"/>
      <c r="U6" s="1835"/>
      <c r="V6" s="1835"/>
      <c r="W6" s="1835"/>
      <c r="X6" s="1835"/>
      <c r="Y6" s="1835"/>
      <c r="Z6" s="1835"/>
      <c r="AA6" s="1835"/>
      <c r="AB6" s="1835"/>
      <c r="AC6" s="1835"/>
      <c r="AD6" s="1835"/>
      <c r="AE6" s="1835"/>
      <c r="AF6" s="1835"/>
      <c r="AG6" s="1835"/>
      <c r="AH6" s="1835"/>
      <c r="AI6" s="1835"/>
      <c r="AJ6" s="1835"/>
      <c r="AK6" s="1835"/>
      <c r="AL6" s="1835"/>
      <c r="AM6" s="1835"/>
      <c r="AN6" s="1835"/>
      <c r="AO6" s="1835"/>
      <c r="AP6" s="1835"/>
      <c r="AQ6" s="1835"/>
      <c r="AR6" s="1835"/>
      <c r="AS6" s="1835"/>
      <c r="AT6" s="1835"/>
      <c r="AU6" s="1835"/>
      <c r="AV6" s="1835"/>
      <c r="AW6" s="1835"/>
      <c r="AX6" s="1835"/>
      <c r="AY6" s="1835"/>
      <c r="AZ6" s="1835"/>
      <c r="BA6" s="1835"/>
      <c r="BB6" s="1835"/>
      <c r="BC6" s="1835"/>
      <c r="BD6" s="1835"/>
      <c r="BE6" s="1835"/>
      <c r="BF6" s="1835"/>
      <c r="BG6" s="1835"/>
      <c r="BH6" s="1835"/>
      <c r="BI6" s="1835"/>
      <c r="BJ6" s="123"/>
      <c r="BK6" s="123"/>
      <c r="BL6" s="129"/>
      <c r="BM6" s="129"/>
    </row>
    <row r="7" spans="2:91" ht="7.5" customHeight="1" x14ac:dyDescent="0.2">
      <c r="B7" s="129"/>
      <c r="C7" s="1835"/>
      <c r="D7" s="1835"/>
      <c r="E7" s="1835"/>
      <c r="F7" s="1835"/>
      <c r="G7" s="1835"/>
      <c r="H7" s="1835"/>
      <c r="I7" s="1835"/>
      <c r="J7" s="1835"/>
      <c r="K7" s="1835"/>
      <c r="L7" s="1835"/>
      <c r="M7" s="1835"/>
      <c r="N7" s="1835"/>
      <c r="O7" s="1835"/>
      <c r="P7" s="1835"/>
      <c r="Q7" s="1835"/>
      <c r="R7" s="1835"/>
      <c r="S7" s="1835"/>
      <c r="T7" s="1835"/>
      <c r="U7" s="1835"/>
      <c r="V7" s="1835"/>
      <c r="W7" s="1835"/>
      <c r="X7" s="1835"/>
      <c r="Y7" s="1835"/>
      <c r="Z7" s="1835"/>
      <c r="AA7" s="1835"/>
      <c r="AB7" s="1835"/>
      <c r="AC7" s="1835"/>
      <c r="AD7" s="1835"/>
      <c r="AE7" s="1835"/>
      <c r="AF7" s="1835"/>
      <c r="AG7" s="1835"/>
      <c r="AH7" s="1835"/>
      <c r="AI7" s="1835"/>
      <c r="AJ7" s="1835"/>
      <c r="AK7" s="1835"/>
      <c r="AL7" s="1835"/>
      <c r="AM7" s="1835"/>
      <c r="AN7" s="1835"/>
      <c r="AO7" s="1835"/>
      <c r="AP7" s="1835"/>
      <c r="AQ7" s="1835"/>
      <c r="AR7" s="1835"/>
      <c r="AS7" s="1835"/>
      <c r="AT7" s="1835"/>
      <c r="AU7" s="1835"/>
      <c r="AV7" s="1835"/>
      <c r="AW7" s="1835"/>
      <c r="AX7" s="1835"/>
      <c r="AY7" s="1835"/>
      <c r="AZ7" s="1835"/>
      <c r="BA7" s="1835"/>
      <c r="BB7" s="1835"/>
      <c r="BC7" s="1835"/>
      <c r="BD7" s="1835"/>
      <c r="BE7" s="1835"/>
      <c r="BF7" s="1835"/>
      <c r="BG7" s="1835"/>
      <c r="BH7" s="1835"/>
      <c r="BI7" s="1835"/>
      <c r="BJ7" s="123"/>
      <c r="BK7" s="123"/>
      <c r="BL7" s="129"/>
      <c r="BM7" s="129"/>
      <c r="CD7" s="514"/>
      <c r="CE7" s="514"/>
      <c r="CF7" s="514"/>
      <c r="CG7" s="514"/>
      <c r="CH7" s="514"/>
      <c r="CI7" s="514"/>
      <c r="CJ7" s="514"/>
      <c r="CK7" s="514"/>
      <c r="CL7" s="514"/>
      <c r="CM7" s="514"/>
    </row>
    <row r="8" spans="2:91" ht="7.5" customHeight="1" x14ac:dyDescent="0.2">
      <c r="B8" s="129"/>
      <c r="C8" s="1835" t="s">
        <v>423</v>
      </c>
      <c r="D8" s="1835"/>
      <c r="E8" s="1835"/>
      <c r="F8" s="1835"/>
      <c r="G8" s="1835"/>
      <c r="H8" s="1835"/>
      <c r="I8" s="1835"/>
      <c r="J8" s="1835"/>
      <c r="K8" s="1835"/>
      <c r="L8" s="1835"/>
      <c r="M8" s="1835"/>
      <c r="N8" s="1835"/>
      <c r="O8" s="1835"/>
      <c r="P8" s="1835"/>
      <c r="Q8" s="1835"/>
      <c r="R8" s="1835"/>
      <c r="S8" s="1835"/>
      <c r="T8" s="1835"/>
      <c r="U8" s="1835"/>
      <c r="V8" s="1835"/>
      <c r="W8" s="1835"/>
      <c r="X8" s="1835"/>
      <c r="Y8" s="1835"/>
      <c r="Z8" s="1835"/>
      <c r="AA8" s="1835"/>
      <c r="AB8" s="1835"/>
      <c r="AC8" s="1835"/>
      <c r="AD8" s="1835"/>
      <c r="AE8" s="1835"/>
      <c r="AF8" s="1835"/>
      <c r="AG8" s="1835"/>
      <c r="AH8" s="1835"/>
      <c r="AI8" s="1835"/>
      <c r="AJ8" s="1835"/>
      <c r="AK8" s="1835"/>
      <c r="AL8" s="1835"/>
      <c r="AM8" s="1835"/>
      <c r="AN8" s="1835"/>
      <c r="AO8" s="1835"/>
      <c r="AP8" s="1835"/>
      <c r="AQ8" s="1835"/>
      <c r="AR8" s="1835"/>
      <c r="AS8" s="1835"/>
      <c r="AT8" s="1835"/>
      <c r="AU8" s="1835"/>
      <c r="AV8" s="1835"/>
      <c r="AW8" s="1835"/>
      <c r="AX8" s="1835"/>
      <c r="AY8" s="1835"/>
      <c r="AZ8" s="1835"/>
      <c r="BA8" s="1835"/>
      <c r="BB8" s="1835"/>
      <c r="BC8" s="1835"/>
      <c r="BD8" s="1835"/>
      <c r="BE8" s="1835"/>
      <c r="BF8" s="1835"/>
      <c r="BG8" s="1835"/>
      <c r="BH8" s="1835"/>
      <c r="BI8" s="1835"/>
      <c r="BJ8" s="123"/>
      <c r="BK8" s="123"/>
      <c r="BL8" s="129"/>
      <c r="BM8" s="129"/>
      <c r="BU8" s="476"/>
      <c r="BV8" s="476"/>
      <c r="BW8" s="476"/>
      <c r="BX8" s="476"/>
      <c r="BY8" s="476"/>
      <c r="BZ8" s="476"/>
      <c r="CA8" s="476"/>
      <c r="CB8" s="476"/>
      <c r="CC8" s="476"/>
      <c r="CD8" s="514"/>
      <c r="CE8" s="514"/>
      <c r="CF8" s="514"/>
      <c r="CG8" s="514"/>
      <c r="CH8" s="514"/>
      <c r="CI8" s="514"/>
      <c r="CJ8" s="514"/>
      <c r="CK8" s="514"/>
      <c r="CL8" s="514"/>
      <c r="CM8" s="514"/>
    </row>
    <row r="9" spans="2:91" ht="7.5" customHeight="1" x14ac:dyDescent="0.2">
      <c r="B9" s="129"/>
      <c r="C9" s="1835"/>
      <c r="D9" s="1835"/>
      <c r="E9" s="1835"/>
      <c r="F9" s="1835"/>
      <c r="G9" s="1835"/>
      <c r="H9" s="1835"/>
      <c r="I9" s="1835"/>
      <c r="J9" s="1835"/>
      <c r="K9" s="1835"/>
      <c r="L9" s="1835"/>
      <c r="M9" s="1835"/>
      <c r="N9" s="1835"/>
      <c r="O9" s="1835"/>
      <c r="P9" s="1835"/>
      <c r="Q9" s="1835"/>
      <c r="R9" s="1835"/>
      <c r="S9" s="1835"/>
      <c r="T9" s="1835"/>
      <c r="U9" s="1835"/>
      <c r="V9" s="1835"/>
      <c r="W9" s="1835"/>
      <c r="X9" s="1835"/>
      <c r="Y9" s="1835"/>
      <c r="Z9" s="1835"/>
      <c r="AA9" s="1835"/>
      <c r="AB9" s="1835"/>
      <c r="AC9" s="1835"/>
      <c r="AD9" s="1835"/>
      <c r="AE9" s="1835"/>
      <c r="AF9" s="1835"/>
      <c r="AG9" s="1835"/>
      <c r="AH9" s="1835"/>
      <c r="AI9" s="1835"/>
      <c r="AJ9" s="1835"/>
      <c r="AK9" s="1835"/>
      <c r="AL9" s="1835"/>
      <c r="AM9" s="1835"/>
      <c r="AN9" s="1835"/>
      <c r="AO9" s="1835"/>
      <c r="AP9" s="1835"/>
      <c r="AQ9" s="1835"/>
      <c r="AR9" s="1835"/>
      <c r="AS9" s="1835"/>
      <c r="AT9" s="1835"/>
      <c r="AU9" s="1835"/>
      <c r="AV9" s="1835"/>
      <c r="AW9" s="1835"/>
      <c r="AX9" s="1835"/>
      <c r="AY9" s="1835"/>
      <c r="AZ9" s="1835"/>
      <c r="BA9" s="1835"/>
      <c r="BB9" s="1835"/>
      <c r="BC9" s="1835"/>
      <c r="BD9" s="1835"/>
      <c r="BE9" s="1835"/>
      <c r="BF9" s="1835"/>
      <c r="BG9" s="1835"/>
      <c r="BH9" s="1835"/>
      <c r="BI9" s="1835"/>
      <c r="BJ9" s="123"/>
      <c r="BK9" s="123"/>
      <c r="BL9" s="129"/>
      <c r="BM9" s="129"/>
      <c r="BU9" s="476"/>
      <c r="BV9" s="476"/>
      <c r="BW9" s="476"/>
      <c r="BX9" s="476"/>
      <c r="BY9" s="476"/>
      <c r="BZ9" s="476"/>
      <c r="CA9" s="476"/>
      <c r="CB9" s="476"/>
      <c r="CC9" s="476"/>
      <c r="CD9" s="514"/>
      <c r="CE9" s="514"/>
      <c r="CF9" s="514"/>
      <c r="CG9" s="514"/>
      <c r="CH9" s="514"/>
      <c r="CI9" s="514"/>
      <c r="CJ9" s="514"/>
      <c r="CK9" s="514"/>
      <c r="CL9" s="514"/>
      <c r="CM9" s="514"/>
    </row>
    <row r="10" spans="2:91" ht="7.5" customHeight="1" x14ac:dyDescent="0.2">
      <c r="B10" s="129"/>
      <c r="C10" s="1835"/>
      <c r="D10" s="1835"/>
      <c r="E10" s="1835"/>
      <c r="F10" s="1835"/>
      <c r="G10" s="1835"/>
      <c r="H10" s="1835"/>
      <c r="I10" s="1835"/>
      <c r="J10" s="1835"/>
      <c r="K10" s="1835"/>
      <c r="L10" s="1835"/>
      <c r="M10" s="1835"/>
      <c r="N10" s="1835"/>
      <c r="O10" s="1835"/>
      <c r="P10" s="1835"/>
      <c r="Q10" s="1835"/>
      <c r="R10" s="1835"/>
      <c r="S10" s="1835"/>
      <c r="T10" s="1835"/>
      <c r="U10" s="1835"/>
      <c r="V10" s="1835"/>
      <c r="W10" s="1835"/>
      <c r="X10" s="1835"/>
      <c r="Y10" s="1835"/>
      <c r="Z10" s="1835"/>
      <c r="AA10" s="1835"/>
      <c r="AB10" s="1835"/>
      <c r="AC10" s="1835"/>
      <c r="AD10" s="1835"/>
      <c r="AE10" s="1835"/>
      <c r="AF10" s="1835"/>
      <c r="AG10" s="1835"/>
      <c r="AH10" s="1835"/>
      <c r="AI10" s="1835"/>
      <c r="AJ10" s="1835"/>
      <c r="AK10" s="1835"/>
      <c r="AL10" s="1835"/>
      <c r="AM10" s="1835"/>
      <c r="AN10" s="1835"/>
      <c r="AO10" s="1835"/>
      <c r="AP10" s="1835"/>
      <c r="AQ10" s="1835"/>
      <c r="AR10" s="1835"/>
      <c r="AS10" s="1835"/>
      <c r="AT10" s="1835"/>
      <c r="AU10" s="1835"/>
      <c r="AV10" s="1835"/>
      <c r="AW10" s="1835"/>
      <c r="AX10" s="1835"/>
      <c r="AY10" s="1835"/>
      <c r="AZ10" s="1835"/>
      <c r="BA10" s="1835"/>
      <c r="BB10" s="1835"/>
      <c r="BC10" s="1835"/>
      <c r="BD10" s="1835"/>
      <c r="BE10" s="1835"/>
      <c r="BF10" s="1835"/>
      <c r="BG10" s="1835"/>
      <c r="BH10" s="1835"/>
      <c r="BI10" s="1835"/>
      <c r="BJ10" s="123"/>
      <c r="BK10" s="123"/>
      <c r="BL10" s="129"/>
      <c r="BM10" s="129"/>
    </row>
    <row r="11" spans="2:91" ht="7.5" customHeight="1" x14ac:dyDescent="0.2">
      <c r="B11" s="129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9"/>
      <c r="BM11" s="129"/>
    </row>
    <row r="12" spans="2:91" ht="7.5" customHeight="1" x14ac:dyDescent="0.2">
      <c r="B12" s="129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9"/>
      <c r="BM12" s="129"/>
    </row>
    <row r="13" spans="2:91" ht="7.5" customHeight="1" x14ac:dyDescent="0.2">
      <c r="B13" s="129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9"/>
      <c r="BM13" s="129"/>
    </row>
    <row r="14" spans="2:91" ht="7.5" customHeight="1" x14ac:dyDescent="0.2">
      <c r="B14" s="129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9"/>
      <c r="BM14" s="129"/>
    </row>
    <row r="15" spans="2:91" ht="7.5" customHeight="1" x14ac:dyDescent="0.2">
      <c r="B15" s="129"/>
      <c r="C15" s="1836" t="s">
        <v>424</v>
      </c>
      <c r="D15" s="1837"/>
      <c r="E15" s="1837"/>
      <c r="F15" s="1837"/>
      <c r="G15" s="1837"/>
      <c r="H15" s="1837"/>
      <c r="I15" s="1837"/>
      <c r="J15" s="1837"/>
      <c r="K15" s="1837"/>
      <c r="L15" s="1837"/>
      <c r="M15" s="1837"/>
      <c r="N15" s="1837"/>
      <c r="O15" s="1837"/>
      <c r="P15" s="1837"/>
      <c r="Q15" s="1837"/>
      <c r="R15" s="1837"/>
      <c r="S15" s="1837"/>
      <c r="T15" s="1837"/>
      <c r="U15" s="1837"/>
      <c r="V15" s="1837"/>
      <c r="W15" s="1838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167" t="s">
        <v>425</v>
      </c>
      <c r="AR15" s="1168"/>
      <c r="AS15" s="1168"/>
      <c r="AT15" s="1168"/>
      <c r="AU15" s="1168"/>
      <c r="AV15" s="1168"/>
      <c r="AW15" s="1168"/>
      <c r="AX15" s="1168"/>
      <c r="AY15" s="1168"/>
      <c r="AZ15" s="1168"/>
      <c r="BA15" s="1168"/>
      <c r="BB15" s="1168"/>
      <c r="BC15" s="1168"/>
      <c r="BD15" s="1168"/>
      <c r="BE15" s="1168"/>
      <c r="BF15" s="1168"/>
      <c r="BG15" s="1168"/>
      <c r="BH15" s="1168"/>
      <c r="BI15" s="1169"/>
      <c r="BJ15" s="123"/>
      <c r="BK15" s="123"/>
      <c r="BL15" s="129"/>
      <c r="BM15" s="129"/>
    </row>
    <row r="16" spans="2:91" ht="7.5" customHeight="1" x14ac:dyDescent="0.2">
      <c r="B16" s="129"/>
      <c r="C16" s="1839"/>
      <c r="D16" s="1840"/>
      <c r="E16" s="1840"/>
      <c r="F16" s="1840"/>
      <c r="G16" s="1840"/>
      <c r="H16" s="1840"/>
      <c r="I16" s="1840"/>
      <c r="J16" s="1840"/>
      <c r="K16" s="1840"/>
      <c r="L16" s="1840"/>
      <c r="M16" s="1840"/>
      <c r="N16" s="1840"/>
      <c r="O16" s="1840"/>
      <c r="P16" s="1840"/>
      <c r="Q16" s="1840"/>
      <c r="R16" s="1840"/>
      <c r="S16" s="1840"/>
      <c r="T16" s="1840"/>
      <c r="U16" s="1840"/>
      <c r="V16" s="1840"/>
      <c r="W16" s="1841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170"/>
      <c r="AR16" s="1015"/>
      <c r="AS16" s="1015"/>
      <c r="AT16" s="1015"/>
      <c r="AU16" s="1015"/>
      <c r="AV16" s="1015"/>
      <c r="AW16" s="1015"/>
      <c r="AX16" s="1015"/>
      <c r="AY16" s="1015"/>
      <c r="AZ16" s="1015"/>
      <c r="BA16" s="1015"/>
      <c r="BB16" s="1015"/>
      <c r="BC16" s="1015"/>
      <c r="BD16" s="1015"/>
      <c r="BE16" s="1015"/>
      <c r="BF16" s="1015"/>
      <c r="BG16" s="1015"/>
      <c r="BH16" s="1015"/>
      <c r="BI16" s="1171"/>
      <c r="BJ16" s="123"/>
      <c r="BK16" s="123"/>
      <c r="BL16" s="129"/>
      <c r="BM16" s="129"/>
    </row>
    <row r="17" spans="2:65" ht="7.5" customHeight="1" x14ac:dyDescent="0.2">
      <c r="B17" s="129"/>
      <c r="C17" s="1842"/>
      <c r="D17" s="1291"/>
      <c r="E17" s="1291"/>
      <c r="F17" s="1291"/>
      <c r="G17" s="1291"/>
      <c r="H17" s="1291"/>
      <c r="I17" s="1291"/>
      <c r="J17" s="1291"/>
      <c r="K17" s="1291"/>
      <c r="L17" s="1291"/>
      <c r="M17" s="1291"/>
      <c r="N17" s="1291"/>
      <c r="O17" s="1291"/>
      <c r="P17" s="1291"/>
      <c r="Q17" s="1830" t="s">
        <v>426</v>
      </c>
      <c r="R17" s="1830"/>
      <c r="S17" s="1830"/>
      <c r="T17" s="1830"/>
      <c r="U17" s="1830"/>
      <c r="V17" s="1830"/>
      <c r="W17" s="1831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170"/>
      <c r="AR17" s="1015"/>
      <c r="AS17" s="1015"/>
      <c r="AT17" s="1015"/>
      <c r="AU17" s="1015"/>
      <c r="AV17" s="1015"/>
      <c r="AW17" s="1015"/>
      <c r="AX17" s="1015"/>
      <c r="AY17" s="1015"/>
      <c r="AZ17" s="1015"/>
      <c r="BA17" s="1015"/>
      <c r="BB17" s="1015"/>
      <c r="BC17" s="1015"/>
      <c r="BD17" s="1015"/>
      <c r="BE17" s="1015"/>
      <c r="BF17" s="1015"/>
      <c r="BG17" s="1015"/>
      <c r="BH17" s="1015"/>
      <c r="BI17" s="1171"/>
      <c r="BJ17" s="123"/>
      <c r="BK17" s="123"/>
      <c r="BL17" s="129"/>
      <c r="BM17" s="129"/>
    </row>
    <row r="18" spans="2:65" ht="7.5" customHeight="1" x14ac:dyDescent="0.2">
      <c r="B18" s="129"/>
      <c r="C18" s="1842"/>
      <c r="D18" s="1829"/>
      <c r="E18" s="1829"/>
      <c r="F18" s="1829"/>
      <c r="G18" s="1829"/>
      <c r="H18" s="1829"/>
      <c r="I18" s="1829"/>
      <c r="J18" s="1829"/>
      <c r="K18" s="1829"/>
      <c r="L18" s="1829"/>
      <c r="M18" s="1829"/>
      <c r="N18" s="1829"/>
      <c r="O18" s="1829"/>
      <c r="P18" s="1829"/>
      <c r="Q18" s="1830"/>
      <c r="R18" s="1830"/>
      <c r="S18" s="1830"/>
      <c r="T18" s="1830"/>
      <c r="U18" s="1830"/>
      <c r="V18" s="1830"/>
      <c r="W18" s="1831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860"/>
      <c r="AR18" s="1819"/>
      <c r="AS18" s="1819"/>
      <c r="AT18" s="1819"/>
      <c r="AU18" s="1819"/>
      <c r="AV18" s="1819"/>
      <c r="AW18" s="1819"/>
      <c r="AX18" s="1819"/>
      <c r="AY18" s="1819"/>
      <c r="AZ18" s="1819"/>
      <c r="BA18" s="1819"/>
      <c r="BB18" s="1819"/>
      <c r="BC18" s="1819"/>
      <c r="BD18" s="1819"/>
      <c r="BE18" s="1819"/>
      <c r="BF18" s="1819"/>
      <c r="BG18" s="1015" t="s">
        <v>427</v>
      </c>
      <c r="BH18" s="1015"/>
      <c r="BI18" s="1171"/>
      <c r="BJ18" s="123"/>
      <c r="BK18" s="123"/>
      <c r="BL18" s="129"/>
      <c r="BM18" s="129"/>
    </row>
    <row r="19" spans="2:65" ht="7.5" customHeight="1" x14ac:dyDescent="0.2">
      <c r="B19" s="129"/>
      <c r="C19" s="1842"/>
      <c r="D19" s="1351"/>
      <c r="E19" s="1351"/>
      <c r="F19" s="1351"/>
      <c r="G19" s="1351"/>
      <c r="H19" s="1351"/>
      <c r="I19" s="1351"/>
      <c r="J19" s="1351"/>
      <c r="K19" s="1351"/>
      <c r="L19" s="1351"/>
      <c r="M19" s="1351"/>
      <c r="N19" s="1351"/>
      <c r="O19" s="1351"/>
      <c r="P19" s="1351"/>
      <c r="Q19" s="1830" t="s">
        <v>428</v>
      </c>
      <c r="R19" s="1830"/>
      <c r="S19" s="1830"/>
      <c r="T19" s="1830"/>
      <c r="U19" s="1830"/>
      <c r="V19" s="1830"/>
      <c r="W19" s="1831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860"/>
      <c r="AR19" s="1819"/>
      <c r="AS19" s="1819"/>
      <c r="AT19" s="1819"/>
      <c r="AU19" s="1819"/>
      <c r="AV19" s="1819"/>
      <c r="AW19" s="1819"/>
      <c r="AX19" s="1819"/>
      <c r="AY19" s="1819"/>
      <c r="AZ19" s="1819"/>
      <c r="BA19" s="1819"/>
      <c r="BB19" s="1819"/>
      <c r="BC19" s="1819"/>
      <c r="BD19" s="1819"/>
      <c r="BE19" s="1819"/>
      <c r="BF19" s="1819"/>
      <c r="BG19" s="1015"/>
      <c r="BH19" s="1015"/>
      <c r="BI19" s="1171"/>
      <c r="BJ19" s="123"/>
      <c r="BK19" s="123"/>
      <c r="BL19" s="129"/>
      <c r="BM19" s="129"/>
    </row>
    <row r="20" spans="2:65" ht="7.5" customHeight="1" x14ac:dyDescent="0.2">
      <c r="B20" s="129"/>
      <c r="C20" s="1842"/>
      <c r="D20" s="1829"/>
      <c r="E20" s="1829"/>
      <c r="F20" s="1829"/>
      <c r="G20" s="1829"/>
      <c r="H20" s="1829"/>
      <c r="I20" s="1829"/>
      <c r="J20" s="1829"/>
      <c r="K20" s="1829"/>
      <c r="L20" s="1829"/>
      <c r="M20" s="1829"/>
      <c r="N20" s="1829"/>
      <c r="O20" s="1829"/>
      <c r="P20" s="1829"/>
      <c r="Q20" s="1830"/>
      <c r="R20" s="1830"/>
      <c r="S20" s="1830"/>
      <c r="T20" s="1830"/>
      <c r="U20" s="1830"/>
      <c r="V20" s="1830"/>
      <c r="W20" s="1831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860"/>
      <c r="AR20" s="1820"/>
      <c r="AS20" s="1820"/>
      <c r="AT20" s="1820"/>
      <c r="AU20" s="1820"/>
      <c r="AV20" s="1820"/>
      <c r="AW20" s="1820"/>
      <c r="AX20" s="1820"/>
      <c r="AY20" s="1820"/>
      <c r="AZ20" s="1820"/>
      <c r="BA20" s="1820"/>
      <c r="BB20" s="1820"/>
      <c r="BC20" s="1820"/>
      <c r="BD20" s="1820"/>
      <c r="BE20" s="1820"/>
      <c r="BF20" s="1820"/>
      <c r="BG20" s="1015"/>
      <c r="BH20" s="1015"/>
      <c r="BI20" s="1171"/>
      <c r="BJ20" s="123"/>
      <c r="BK20" s="123"/>
      <c r="BL20" s="129"/>
      <c r="BM20" s="129"/>
    </row>
    <row r="21" spans="2:65" ht="7.5" customHeight="1" x14ac:dyDescent="0.2">
      <c r="B21" s="129"/>
      <c r="C21" s="1832"/>
      <c r="D21" s="1833"/>
      <c r="E21" s="1833"/>
      <c r="F21" s="1833"/>
      <c r="G21" s="1833"/>
      <c r="H21" s="1833"/>
      <c r="I21" s="1833"/>
      <c r="J21" s="1833"/>
      <c r="K21" s="1833"/>
      <c r="L21" s="1833"/>
      <c r="M21" s="1833"/>
      <c r="N21" s="1833"/>
      <c r="O21" s="1833"/>
      <c r="P21" s="1833"/>
      <c r="Q21" s="1833"/>
      <c r="R21" s="1833"/>
      <c r="S21" s="1833"/>
      <c r="T21" s="1833"/>
      <c r="U21" s="1833"/>
      <c r="V21" s="1833"/>
      <c r="W21" s="1834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862"/>
      <c r="AR21" s="863"/>
      <c r="AS21" s="863"/>
      <c r="AT21" s="863"/>
      <c r="AU21" s="863"/>
      <c r="AV21" s="863"/>
      <c r="AW21" s="863"/>
      <c r="AX21" s="863"/>
      <c r="AY21" s="863"/>
      <c r="AZ21" s="863"/>
      <c r="BA21" s="863"/>
      <c r="BB21" s="863"/>
      <c r="BC21" s="863"/>
      <c r="BD21" s="863"/>
      <c r="BE21" s="863"/>
      <c r="BF21" s="863"/>
      <c r="BG21" s="1185"/>
      <c r="BH21" s="1185"/>
      <c r="BI21" s="1827"/>
      <c r="BJ21" s="123"/>
      <c r="BK21" s="123"/>
      <c r="BL21" s="129"/>
      <c r="BM21" s="129"/>
    </row>
    <row r="22" spans="2:65" ht="7.5" customHeight="1" x14ac:dyDescent="0.2">
      <c r="B22" s="129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9"/>
      <c r="BM22" s="129"/>
    </row>
    <row r="23" spans="2:65" ht="7.5" customHeight="1" x14ac:dyDescent="0.2">
      <c r="B23" s="129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9"/>
      <c r="BM23" s="129"/>
    </row>
    <row r="24" spans="2:65" ht="7.5" customHeight="1" x14ac:dyDescent="0.2">
      <c r="B24" s="129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9"/>
      <c r="BM24" s="129"/>
    </row>
    <row r="25" spans="2:65" ht="7.5" customHeight="1" x14ac:dyDescent="0.2">
      <c r="B25" s="129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9"/>
      <c r="BM25" s="129"/>
    </row>
    <row r="26" spans="2:65" ht="7.5" customHeight="1" x14ac:dyDescent="0.2">
      <c r="B26" s="129"/>
      <c r="C26" s="1828" t="s">
        <v>429</v>
      </c>
      <c r="D26" s="1828"/>
      <c r="E26" s="1828"/>
      <c r="F26" s="1828"/>
      <c r="G26" s="1828"/>
      <c r="H26" s="1828"/>
      <c r="I26" s="1828"/>
      <c r="J26" s="1828"/>
      <c r="K26" s="1828"/>
      <c r="L26" s="1828"/>
      <c r="M26" s="1828"/>
      <c r="N26" s="1828"/>
      <c r="O26" s="1828"/>
      <c r="P26" s="1828"/>
      <c r="Q26" s="1828"/>
      <c r="R26" s="1828"/>
      <c r="S26" s="1828"/>
      <c r="T26" s="1828"/>
      <c r="U26" s="1828"/>
      <c r="V26" s="1828"/>
      <c r="W26" s="1828"/>
      <c r="X26" s="1828"/>
      <c r="Y26" s="1828"/>
      <c r="Z26" s="1828"/>
      <c r="AA26" s="1828"/>
      <c r="AB26" s="1828"/>
      <c r="AC26" s="1828"/>
      <c r="AD26" s="1828"/>
      <c r="AE26" s="1828"/>
      <c r="AF26" s="1828"/>
      <c r="AG26" s="1828"/>
      <c r="AH26" s="1828"/>
      <c r="AI26" s="1828"/>
      <c r="AJ26" s="1828"/>
      <c r="AK26" s="1828"/>
      <c r="AL26" s="1828"/>
      <c r="AM26" s="1828"/>
      <c r="AN26" s="1828"/>
      <c r="AO26" s="1828"/>
      <c r="AP26" s="1828"/>
      <c r="AQ26" s="1828"/>
      <c r="AR26" s="1828"/>
      <c r="AS26" s="1828"/>
      <c r="AT26" s="1828"/>
      <c r="AU26" s="1828"/>
      <c r="AV26" s="1828"/>
      <c r="AW26" s="1828"/>
      <c r="AX26" s="1828"/>
      <c r="AY26" s="1828"/>
      <c r="AZ26" s="1828"/>
      <c r="BA26" s="1828"/>
      <c r="BB26" s="1828"/>
      <c r="BC26" s="1828"/>
      <c r="BD26" s="1828"/>
      <c r="BE26" s="1828"/>
      <c r="BF26" s="1828"/>
      <c r="BG26" s="1828"/>
      <c r="BH26" s="1828"/>
      <c r="BI26" s="1828"/>
      <c r="BJ26" s="123"/>
      <c r="BK26" s="123"/>
      <c r="BL26" s="129"/>
      <c r="BM26" s="129"/>
    </row>
    <row r="27" spans="2:65" ht="7.5" customHeight="1" x14ac:dyDescent="0.2">
      <c r="B27" s="129"/>
      <c r="C27" s="1828"/>
      <c r="D27" s="1828"/>
      <c r="E27" s="1828"/>
      <c r="F27" s="1828"/>
      <c r="G27" s="1828"/>
      <c r="H27" s="1828"/>
      <c r="I27" s="1828"/>
      <c r="J27" s="1828"/>
      <c r="K27" s="1828"/>
      <c r="L27" s="1828"/>
      <c r="M27" s="1828"/>
      <c r="N27" s="1828"/>
      <c r="O27" s="1828"/>
      <c r="P27" s="1828"/>
      <c r="Q27" s="1828"/>
      <c r="R27" s="1828"/>
      <c r="S27" s="1828"/>
      <c r="T27" s="1828"/>
      <c r="U27" s="1828"/>
      <c r="V27" s="1828"/>
      <c r="W27" s="1828"/>
      <c r="X27" s="1828"/>
      <c r="Y27" s="1828"/>
      <c r="Z27" s="1828"/>
      <c r="AA27" s="1828"/>
      <c r="AB27" s="1828"/>
      <c r="AC27" s="1828"/>
      <c r="AD27" s="1828"/>
      <c r="AE27" s="1828"/>
      <c r="AF27" s="1828"/>
      <c r="AG27" s="1828"/>
      <c r="AH27" s="1828"/>
      <c r="AI27" s="1828"/>
      <c r="AJ27" s="1828"/>
      <c r="AK27" s="1828"/>
      <c r="AL27" s="1828"/>
      <c r="AM27" s="1828"/>
      <c r="AN27" s="1828"/>
      <c r="AO27" s="1828"/>
      <c r="AP27" s="1828"/>
      <c r="AQ27" s="1828"/>
      <c r="AR27" s="1828"/>
      <c r="AS27" s="1828"/>
      <c r="AT27" s="1828"/>
      <c r="AU27" s="1828"/>
      <c r="AV27" s="1828"/>
      <c r="AW27" s="1828"/>
      <c r="AX27" s="1828"/>
      <c r="AY27" s="1828"/>
      <c r="AZ27" s="1828"/>
      <c r="BA27" s="1828"/>
      <c r="BB27" s="1828"/>
      <c r="BC27" s="1828"/>
      <c r="BD27" s="1828"/>
      <c r="BE27" s="1828"/>
      <c r="BF27" s="1828"/>
      <c r="BG27" s="1828"/>
      <c r="BH27" s="1828"/>
      <c r="BI27" s="1828"/>
      <c r="BJ27" s="129"/>
      <c r="BK27" s="129"/>
      <c r="BL27" s="129"/>
      <c r="BM27" s="129"/>
    </row>
    <row r="28" spans="2:65" ht="7.5" customHeight="1" x14ac:dyDescent="0.2">
      <c r="B28" s="129"/>
      <c r="C28" s="1828"/>
      <c r="D28" s="1828"/>
      <c r="E28" s="1828"/>
      <c r="F28" s="1828"/>
      <c r="G28" s="1828"/>
      <c r="H28" s="1828"/>
      <c r="I28" s="1828"/>
      <c r="J28" s="1828"/>
      <c r="K28" s="1828"/>
      <c r="L28" s="1828"/>
      <c r="M28" s="1828"/>
      <c r="N28" s="1828"/>
      <c r="O28" s="1828"/>
      <c r="P28" s="1828"/>
      <c r="Q28" s="1828"/>
      <c r="R28" s="1828"/>
      <c r="S28" s="1828"/>
      <c r="T28" s="1828"/>
      <c r="U28" s="1828"/>
      <c r="V28" s="1828"/>
      <c r="W28" s="1828"/>
      <c r="X28" s="1828"/>
      <c r="Y28" s="1828"/>
      <c r="Z28" s="1828"/>
      <c r="AA28" s="1828"/>
      <c r="AB28" s="1828"/>
      <c r="AC28" s="1828"/>
      <c r="AD28" s="1828"/>
      <c r="AE28" s="1828"/>
      <c r="AF28" s="1828"/>
      <c r="AG28" s="1828"/>
      <c r="AH28" s="1828"/>
      <c r="AI28" s="1828"/>
      <c r="AJ28" s="1828"/>
      <c r="AK28" s="1828"/>
      <c r="AL28" s="1828"/>
      <c r="AM28" s="1828"/>
      <c r="AN28" s="1828"/>
      <c r="AO28" s="1828"/>
      <c r="AP28" s="1828"/>
      <c r="AQ28" s="1828"/>
      <c r="AR28" s="1828"/>
      <c r="AS28" s="1828"/>
      <c r="AT28" s="1828"/>
      <c r="AU28" s="1828"/>
      <c r="AV28" s="1828"/>
      <c r="AW28" s="1828"/>
      <c r="AX28" s="1828"/>
      <c r="AY28" s="1828"/>
      <c r="AZ28" s="1828"/>
      <c r="BA28" s="1828"/>
      <c r="BB28" s="1828"/>
      <c r="BC28" s="1828"/>
      <c r="BD28" s="1828"/>
      <c r="BE28" s="1828"/>
      <c r="BF28" s="1828"/>
      <c r="BG28" s="1828"/>
      <c r="BH28" s="1828"/>
      <c r="BI28" s="1828"/>
      <c r="BJ28" s="129"/>
      <c r="BK28" s="129"/>
      <c r="BL28" s="129"/>
      <c r="BM28" s="129"/>
    </row>
    <row r="29" spans="2:65" ht="7.5" customHeight="1" x14ac:dyDescent="0.2">
      <c r="B29" s="129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9"/>
      <c r="BK29" s="129"/>
      <c r="BL29" s="129"/>
      <c r="BM29" s="129"/>
    </row>
    <row r="30" spans="2:65" ht="7.5" customHeight="1" x14ac:dyDescent="0.2">
      <c r="B30" s="129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9"/>
      <c r="BK30" s="129"/>
      <c r="BL30" s="129"/>
      <c r="BM30" s="129"/>
    </row>
    <row r="31" spans="2:65" ht="7.5" customHeight="1" x14ac:dyDescent="0.2"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357"/>
      <c r="BK31" s="129"/>
      <c r="BL31" s="129"/>
      <c r="BM31" s="129"/>
    </row>
    <row r="32" spans="2:65" ht="7.5" customHeight="1" x14ac:dyDescent="0.2">
      <c r="B32" s="129"/>
      <c r="C32" s="351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52"/>
      <c r="AE32" s="352"/>
      <c r="AF32" s="352"/>
      <c r="AG32" s="352"/>
      <c r="AH32" s="352"/>
      <c r="AI32" s="352"/>
      <c r="AJ32" s="352"/>
      <c r="AK32" s="352"/>
      <c r="AL32" s="352"/>
      <c r="AM32" s="352"/>
      <c r="AN32" s="352"/>
      <c r="AO32" s="352"/>
      <c r="AP32" s="352"/>
      <c r="AQ32" s="352"/>
      <c r="AR32" s="352"/>
      <c r="AS32" s="352"/>
      <c r="AT32" s="352"/>
      <c r="AU32" s="352"/>
      <c r="AV32" s="352"/>
      <c r="AW32" s="352"/>
      <c r="AX32" s="352"/>
      <c r="AY32" s="352"/>
      <c r="AZ32" s="1824" t="s">
        <v>430</v>
      </c>
      <c r="BA32" s="1824"/>
      <c r="BB32" s="1824"/>
      <c r="BC32" s="1824"/>
      <c r="BD32" s="1824"/>
      <c r="BE32" s="1824"/>
      <c r="BF32" s="1824"/>
      <c r="BG32" s="1824"/>
      <c r="BH32" s="1824"/>
      <c r="BI32" s="1824"/>
      <c r="BJ32" s="354"/>
      <c r="BK32" s="350"/>
      <c r="BL32" s="129"/>
      <c r="BM32" s="129"/>
    </row>
    <row r="33" spans="2:65" ht="7.5" customHeight="1" x14ac:dyDescent="0.2">
      <c r="B33" s="129"/>
      <c r="C33" s="350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825"/>
      <c r="BA33" s="1825"/>
      <c r="BB33" s="1825"/>
      <c r="BC33" s="1825"/>
      <c r="BD33" s="1825"/>
      <c r="BE33" s="1825"/>
      <c r="BF33" s="1825"/>
      <c r="BG33" s="1825"/>
      <c r="BH33" s="1825"/>
      <c r="BI33" s="1825"/>
      <c r="BJ33" s="354"/>
      <c r="BK33" s="350"/>
      <c r="BL33" s="129"/>
      <c r="BM33" s="129"/>
    </row>
    <row r="34" spans="2:65" ht="7.5" customHeight="1" x14ac:dyDescent="0.2">
      <c r="B34" s="129"/>
      <c r="C34" s="350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825"/>
      <c r="BA34" s="1825"/>
      <c r="BB34" s="1825"/>
      <c r="BC34" s="1825"/>
      <c r="BD34" s="1825"/>
      <c r="BE34" s="1825"/>
      <c r="BF34" s="1825"/>
      <c r="BG34" s="1825"/>
      <c r="BH34" s="1825"/>
      <c r="BI34" s="1825"/>
      <c r="BJ34" s="354"/>
      <c r="BK34" s="350"/>
      <c r="BL34" s="129"/>
      <c r="BM34" s="129"/>
    </row>
    <row r="35" spans="2:65" ht="3" customHeight="1" x14ac:dyDescent="0.2">
      <c r="B35" s="129"/>
      <c r="C35" s="350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354"/>
      <c r="BK35" s="350"/>
      <c r="BL35" s="129"/>
      <c r="BM35" s="129"/>
    </row>
    <row r="36" spans="2:65" ht="7.5" customHeight="1" x14ac:dyDescent="0.2">
      <c r="B36" s="129"/>
      <c r="C36" s="350"/>
      <c r="D36" s="1822"/>
      <c r="E36" s="1822"/>
      <c r="F36" s="1822"/>
      <c r="G36" s="1822"/>
      <c r="H36" s="1822"/>
      <c r="I36" s="1822"/>
      <c r="J36" s="1822"/>
      <c r="K36" s="1822"/>
      <c r="L36" s="1822"/>
      <c r="M36" s="1822"/>
      <c r="N36" s="1822"/>
      <c r="O36" s="1822"/>
      <c r="P36" s="1822"/>
      <c r="Q36" s="1822"/>
      <c r="R36" s="1822"/>
      <c r="S36" s="1822"/>
      <c r="T36" s="1822"/>
      <c r="U36" s="1822"/>
      <c r="V36" s="1822"/>
      <c r="W36" s="1822"/>
      <c r="X36" s="1822"/>
      <c r="Y36" s="1822"/>
      <c r="Z36" s="1822"/>
      <c r="AA36" s="1822"/>
      <c r="AB36" s="1822"/>
      <c r="AC36" s="1822"/>
      <c r="AD36" s="1822"/>
      <c r="AE36" s="1822"/>
      <c r="AF36" s="1822"/>
      <c r="AG36" s="1822"/>
      <c r="AH36" s="1822"/>
      <c r="AI36" s="1822"/>
      <c r="AJ36" s="1822"/>
      <c r="AK36" s="1822"/>
      <c r="AL36" s="1822"/>
      <c r="AM36" s="1822"/>
      <c r="AN36" s="1822"/>
      <c r="AO36" s="1822"/>
      <c r="AP36" s="1822"/>
      <c r="AQ36" s="1822"/>
      <c r="AR36" s="1822"/>
      <c r="AS36" s="1822"/>
      <c r="AT36" s="1822"/>
      <c r="AU36" s="1822"/>
      <c r="AV36" s="1822"/>
      <c r="AW36" s="1822"/>
      <c r="AX36" s="1822"/>
      <c r="AY36" s="1822"/>
      <c r="AZ36" s="1822"/>
      <c r="BA36" s="1822"/>
      <c r="BB36" s="1823" t="s">
        <v>431</v>
      </c>
      <c r="BC36" s="1823"/>
      <c r="BD36" s="1823"/>
      <c r="BE36" s="1823"/>
      <c r="BF36" s="1823"/>
      <c r="BG36" s="1823"/>
      <c r="BH36" s="1823"/>
      <c r="BI36" s="1823"/>
      <c r="BJ36" s="354"/>
      <c r="BK36" s="350"/>
      <c r="BL36" s="129"/>
      <c r="BM36" s="129"/>
    </row>
    <row r="37" spans="2:65" ht="7.5" customHeight="1" x14ac:dyDescent="0.2">
      <c r="B37" s="129"/>
      <c r="C37" s="350"/>
      <c r="D37" s="1822"/>
      <c r="E37" s="1822"/>
      <c r="F37" s="1822"/>
      <c r="G37" s="1822"/>
      <c r="H37" s="1822"/>
      <c r="I37" s="1822"/>
      <c r="J37" s="1822"/>
      <c r="K37" s="1822"/>
      <c r="L37" s="1822"/>
      <c r="M37" s="1822"/>
      <c r="N37" s="1822"/>
      <c r="O37" s="1822"/>
      <c r="P37" s="1822"/>
      <c r="Q37" s="1822"/>
      <c r="R37" s="1822"/>
      <c r="S37" s="1822"/>
      <c r="T37" s="1822"/>
      <c r="U37" s="1822"/>
      <c r="V37" s="1822"/>
      <c r="W37" s="1822"/>
      <c r="X37" s="1822"/>
      <c r="Y37" s="1822"/>
      <c r="Z37" s="1822"/>
      <c r="AA37" s="1822"/>
      <c r="AB37" s="1822"/>
      <c r="AC37" s="1822"/>
      <c r="AD37" s="1822"/>
      <c r="AE37" s="1822"/>
      <c r="AF37" s="1822"/>
      <c r="AG37" s="1822"/>
      <c r="AH37" s="1822"/>
      <c r="AI37" s="1822"/>
      <c r="AJ37" s="1822"/>
      <c r="AK37" s="1822"/>
      <c r="AL37" s="1822"/>
      <c r="AM37" s="1822"/>
      <c r="AN37" s="1822"/>
      <c r="AO37" s="1822"/>
      <c r="AP37" s="1822"/>
      <c r="AQ37" s="1822"/>
      <c r="AR37" s="1822"/>
      <c r="AS37" s="1822"/>
      <c r="AT37" s="1822"/>
      <c r="AU37" s="1822"/>
      <c r="AV37" s="1822"/>
      <c r="AW37" s="1822"/>
      <c r="AX37" s="1822"/>
      <c r="AY37" s="1822"/>
      <c r="AZ37" s="1822"/>
      <c r="BA37" s="1822"/>
      <c r="BB37" s="1823"/>
      <c r="BC37" s="1823"/>
      <c r="BD37" s="1823"/>
      <c r="BE37" s="1823"/>
      <c r="BF37" s="1823"/>
      <c r="BG37" s="1823"/>
      <c r="BH37" s="1823"/>
      <c r="BI37" s="1823"/>
      <c r="BJ37" s="354"/>
      <c r="BK37" s="350"/>
      <c r="BL37" s="129"/>
      <c r="BM37" s="129"/>
    </row>
    <row r="38" spans="2:65" ht="7.5" customHeight="1" x14ac:dyDescent="0.2">
      <c r="B38" s="129"/>
      <c r="C38" s="350"/>
      <c r="D38" s="1689"/>
      <c r="E38" s="1689"/>
      <c r="F38" s="1689"/>
      <c r="G38" s="1689"/>
      <c r="H38" s="1689"/>
      <c r="I38" s="1689"/>
      <c r="J38" s="1689"/>
      <c r="K38" s="1689"/>
      <c r="L38" s="1689"/>
      <c r="M38" s="1689"/>
      <c r="N38" s="1689"/>
      <c r="O38" s="1689"/>
      <c r="P38" s="1689"/>
      <c r="Q38" s="1689"/>
      <c r="R38" s="1689"/>
      <c r="S38" s="1689"/>
      <c r="T38" s="1689"/>
      <c r="U38" s="1689"/>
      <c r="V38" s="1689"/>
      <c r="W38" s="1689"/>
      <c r="X38" s="1689"/>
      <c r="Y38" s="1689"/>
      <c r="Z38" s="1689"/>
      <c r="AA38" s="1689"/>
      <c r="AB38" s="1689"/>
      <c r="AC38" s="1689"/>
      <c r="AD38" s="1689"/>
      <c r="AE38" s="1689"/>
      <c r="AF38" s="1689"/>
      <c r="AG38" s="1689"/>
      <c r="AH38" s="1689"/>
      <c r="AI38" s="1689"/>
      <c r="AJ38" s="1689"/>
      <c r="AK38" s="1689"/>
      <c r="AL38" s="1689"/>
      <c r="AM38" s="1689"/>
      <c r="AN38" s="1689"/>
      <c r="AO38" s="1689"/>
      <c r="AP38" s="1689"/>
      <c r="AQ38" s="1689"/>
      <c r="AR38" s="1689"/>
      <c r="AS38" s="1689"/>
      <c r="AT38" s="1689"/>
      <c r="AU38" s="1689"/>
      <c r="AV38" s="1689"/>
      <c r="AW38" s="1689"/>
      <c r="AX38" s="1689"/>
      <c r="AY38" s="1689"/>
      <c r="AZ38" s="1689"/>
      <c r="BA38" s="1689"/>
      <c r="BB38" s="1823"/>
      <c r="BC38" s="1823"/>
      <c r="BD38" s="1823"/>
      <c r="BE38" s="1823"/>
      <c r="BF38" s="1823"/>
      <c r="BG38" s="1823"/>
      <c r="BH38" s="1823"/>
      <c r="BI38" s="1823"/>
      <c r="BJ38" s="354"/>
      <c r="BK38" s="350"/>
      <c r="BL38" s="129"/>
      <c r="BM38" s="129"/>
    </row>
    <row r="39" spans="2:65" ht="3" customHeight="1" x14ac:dyDescent="0.2">
      <c r="B39" s="129"/>
      <c r="C39" s="350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354"/>
      <c r="BK39" s="350"/>
      <c r="BL39" s="129"/>
      <c r="BM39" s="129"/>
    </row>
    <row r="40" spans="2:65" ht="7.5" customHeight="1" x14ac:dyDescent="0.2">
      <c r="B40" s="129"/>
      <c r="C40" s="350"/>
      <c r="D40" s="1822"/>
      <c r="E40" s="1822"/>
      <c r="F40" s="1822"/>
      <c r="G40" s="1822"/>
      <c r="H40" s="1822"/>
      <c r="I40" s="1822"/>
      <c r="J40" s="1822"/>
      <c r="K40" s="1822"/>
      <c r="L40" s="1822"/>
      <c r="M40" s="1822"/>
      <c r="N40" s="1822"/>
      <c r="O40" s="1822"/>
      <c r="P40" s="1822"/>
      <c r="Q40" s="1822"/>
      <c r="R40" s="1822"/>
      <c r="S40" s="1822"/>
      <c r="T40" s="1822"/>
      <c r="U40" s="1822"/>
      <c r="V40" s="1822"/>
      <c r="W40" s="1822"/>
      <c r="X40" s="1822"/>
      <c r="Y40" s="1822"/>
      <c r="Z40" s="1822"/>
      <c r="AA40" s="1822"/>
      <c r="AB40" s="1822"/>
      <c r="AC40" s="1822"/>
      <c r="AD40" s="1822"/>
      <c r="AE40" s="1822"/>
      <c r="AF40" s="1822"/>
      <c r="AG40" s="1822"/>
      <c r="AH40" s="1822"/>
      <c r="AI40" s="1822"/>
      <c r="AJ40" s="1822"/>
      <c r="AK40" s="1822"/>
      <c r="AL40" s="1822"/>
      <c r="AM40" s="1822"/>
      <c r="AN40" s="1822"/>
      <c r="AO40" s="1822"/>
      <c r="AP40" s="1822"/>
      <c r="AQ40" s="1822"/>
      <c r="AR40" s="1822"/>
      <c r="AS40" s="1822"/>
      <c r="AT40" s="1822"/>
      <c r="AU40" s="1822"/>
      <c r="AV40" s="1822"/>
      <c r="AW40" s="1822"/>
      <c r="AX40" s="1822"/>
      <c r="AY40" s="1822"/>
      <c r="AZ40" s="1822"/>
      <c r="BA40" s="1822"/>
      <c r="BB40" s="1822"/>
      <c r="BC40" s="1822"/>
      <c r="BD40" s="1822"/>
      <c r="BE40" s="1822"/>
      <c r="BF40" s="1823" t="s">
        <v>432</v>
      </c>
      <c r="BG40" s="1823"/>
      <c r="BH40" s="1823"/>
      <c r="BI40" s="1823"/>
      <c r="BJ40" s="354"/>
      <c r="BK40" s="350"/>
      <c r="BL40" s="129"/>
      <c r="BM40" s="129"/>
    </row>
    <row r="41" spans="2:65" ht="7.5" customHeight="1" x14ac:dyDescent="0.2">
      <c r="B41" s="129"/>
      <c r="C41" s="350"/>
      <c r="D41" s="1822"/>
      <c r="E41" s="1822"/>
      <c r="F41" s="1822"/>
      <c r="G41" s="1822"/>
      <c r="H41" s="1822"/>
      <c r="I41" s="1822"/>
      <c r="J41" s="1822"/>
      <c r="K41" s="1822"/>
      <c r="L41" s="1822"/>
      <c r="M41" s="1822"/>
      <c r="N41" s="1822"/>
      <c r="O41" s="1822"/>
      <c r="P41" s="1822"/>
      <c r="Q41" s="1822"/>
      <c r="R41" s="1822"/>
      <c r="S41" s="1822"/>
      <c r="T41" s="1822"/>
      <c r="U41" s="1822"/>
      <c r="V41" s="1822"/>
      <c r="W41" s="1822"/>
      <c r="X41" s="1822"/>
      <c r="Y41" s="1822"/>
      <c r="Z41" s="1822"/>
      <c r="AA41" s="1822"/>
      <c r="AB41" s="1822"/>
      <c r="AC41" s="1822"/>
      <c r="AD41" s="1822"/>
      <c r="AE41" s="1822"/>
      <c r="AF41" s="1822"/>
      <c r="AG41" s="1822"/>
      <c r="AH41" s="1822"/>
      <c r="AI41" s="1822"/>
      <c r="AJ41" s="1822"/>
      <c r="AK41" s="1822"/>
      <c r="AL41" s="1822"/>
      <c r="AM41" s="1822"/>
      <c r="AN41" s="1822"/>
      <c r="AO41" s="1822"/>
      <c r="AP41" s="1822"/>
      <c r="AQ41" s="1822"/>
      <c r="AR41" s="1822"/>
      <c r="AS41" s="1822"/>
      <c r="AT41" s="1822"/>
      <c r="AU41" s="1822"/>
      <c r="AV41" s="1822"/>
      <c r="AW41" s="1822"/>
      <c r="AX41" s="1822"/>
      <c r="AY41" s="1822"/>
      <c r="AZ41" s="1822"/>
      <c r="BA41" s="1822"/>
      <c r="BB41" s="1822"/>
      <c r="BC41" s="1822"/>
      <c r="BD41" s="1822"/>
      <c r="BE41" s="1822"/>
      <c r="BF41" s="1823"/>
      <c r="BG41" s="1823"/>
      <c r="BH41" s="1823"/>
      <c r="BI41" s="1823"/>
      <c r="BJ41" s="354"/>
      <c r="BK41" s="350"/>
      <c r="BL41" s="129"/>
      <c r="BM41" s="129"/>
    </row>
    <row r="42" spans="2:65" ht="7.5" customHeight="1" x14ac:dyDescent="0.2">
      <c r="B42" s="129"/>
      <c r="C42" s="350"/>
      <c r="D42" s="1689"/>
      <c r="E42" s="1689"/>
      <c r="F42" s="1689"/>
      <c r="G42" s="1689"/>
      <c r="H42" s="1689"/>
      <c r="I42" s="1689"/>
      <c r="J42" s="1689"/>
      <c r="K42" s="1689"/>
      <c r="L42" s="1689"/>
      <c r="M42" s="1689"/>
      <c r="N42" s="1689"/>
      <c r="O42" s="1689"/>
      <c r="P42" s="1689"/>
      <c r="Q42" s="1689"/>
      <c r="R42" s="1689"/>
      <c r="S42" s="1689"/>
      <c r="T42" s="1689"/>
      <c r="U42" s="1689"/>
      <c r="V42" s="1689"/>
      <c r="W42" s="1689"/>
      <c r="X42" s="1689"/>
      <c r="Y42" s="1689"/>
      <c r="Z42" s="1689"/>
      <c r="AA42" s="1689"/>
      <c r="AB42" s="1689"/>
      <c r="AC42" s="1689"/>
      <c r="AD42" s="1689"/>
      <c r="AE42" s="1689"/>
      <c r="AF42" s="1689"/>
      <c r="AG42" s="1689"/>
      <c r="AH42" s="1689"/>
      <c r="AI42" s="1689"/>
      <c r="AJ42" s="1689"/>
      <c r="AK42" s="1689"/>
      <c r="AL42" s="1689"/>
      <c r="AM42" s="1689"/>
      <c r="AN42" s="1689"/>
      <c r="AO42" s="1689"/>
      <c r="AP42" s="1689"/>
      <c r="AQ42" s="1689"/>
      <c r="AR42" s="1689"/>
      <c r="AS42" s="1689"/>
      <c r="AT42" s="1689"/>
      <c r="AU42" s="1689"/>
      <c r="AV42" s="1689"/>
      <c r="AW42" s="1689"/>
      <c r="AX42" s="1689"/>
      <c r="AY42" s="1689"/>
      <c r="AZ42" s="1689"/>
      <c r="BA42" s="1689"/>
      <c r="BB42" s="1689"/>
      <c r="BC42" s="1689"/>
      <c r="BD42" s="1689"/>
      <c r="BE42" s="1689"/>
      <c r="BF42" s="1823"/>
      <c r="BG42" s="1823"/>
      <c r="BH42" s="1823"/>
      <c r="BI42" s="1823"/>
      <c r="BJ42" s="354"/>
      <c r="BK42" s="350"/>
      <c r="BL42" s="129"/>
      <c r="BM42" s="129"/>
    </row>
    <row r="43" spans="2:65" ht="3" customHeight="1" x14ac:dyDescent="0.2">
      <c r="B43" s="129"/>
      <c r="C43" s="350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354"/>
      <c r="BK43" s="350"/>
      <c r="BL43" s="129"/>
      <c r="BM43" s="129"/>
    </row>
    <row r="44" spans="2:65" ht="7.5" customHeight="1" x14ac:dyDescent="0.25">
      <c r="B44" s="129"/>
      <c r="C44" s="350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355"/>
      <c r="R44" s="355"/>
      <c r="S44" s="355"/>
      <c r="T44" s="355"/>
      <c r="U44" s="355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55"/>
      <c r="AG44" s="355"/>
      <c r="AH44" s="355"/>
      <c r="AI44" s="355"/>
      <c r="AJ44" s="355"/>
      <c r="AK44" s="355"/>
      <c r="AL44" s="355"/>
      <c r="AM44" s="355"/>
      <c r="AN44" s="355"/>
      <c r="AO44" s="355"/>
      <c r="AP44" s="355"/>
      <c r="AQ44" s="355"/>
      <c r="AR44" s="355"/>
      <c r="AS44" s="355"/>
      <c r="AT44" s="355"/>
      <c r="AU44" s="355"/>
      <c r="AV44" s="355"/>
      <c r="AW44" s="355"/>
      <c r="AX44" s="355"/>
      <c r="AY44" s="355"/>
      <c r="AZ44" s="355"/>
      <c r="BA44" s="355"/>
      <c r="BB44" s="355"/>
      <c r="BC44" s="355"/>
      <c r="BD44" s="1825" t="s">
        <v>433</v>
      </c>
      <c r="BE44" s="1825"/>
      <c r="BF44" s="1825"/>
      <c r="BG44" s="1825"/>
      <c r="BH44" s="1825"/>
      <c r="BI44" s="1825"/>
      <c r="BJ44" s="354"/>
      <c r="BK44" s="350"/>
      <c r="BL44" s="129"/>
      <c r="BM44" s="129"/>
    </row>
    <row r="45" spans="2:65" ht="7.5" customHeight="1" x14ac:dyDescent="0.25">
      <c r="B45" s="129"/>
      <c r="C45" s="350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355"/>
      <c r="R45" s="355"/>
      <c r="S45" s="355"/>
      <c r="T45" s="355"/>
      <c r="U45" s="355"/>
      <c r="V45" s="355"/>
      <c r="W45" s="355"/>
      <c r="X45" s="355"/>
      <c r="Y45" s="355"/>
      <c r="Z45" s="355"/>
      <c r="AA45" s="355"/>
      <c r="AB45" s="355"/>
      <c r="AC45" s="355"/>
      <c r="AD45" s="355"/>
      <c r="AE45" s="355"/>
      <c r="AF45" s="355"/>
      <c r="AG45" s="355"/>
      <c r="AH45" s="355"/>
      <c r="AI45" s="355"/>
      <c r="AJ45" s="355"/>
      <c r="AK45" s="355"/>
      <c r="AL45" s="355"/>
      <c r="AM45" s="355"/>
      <c r="AN45" s="355"/>
      <c r="AO45" s="355"/>
      <c r="AP45" s="355"/>
      <c r="AQ45" s="355"/>
      <c r="AR45" s="355"/>
      <c r="AS45" s="355"/>
      <c r="AT45" s="355"/>
      <c r="AU45" s="355"/>
      <c r="AV45" s="355"/>
      <c r="AW45" s="355"/>
      <c r="AX45" s="355"/>
      <c r="AY45" s="355"/>
      <c r="AZ45" s="355"/>
      <c r="BA45" s="355"/>
      <c r="BB45" s="355"/>
      <c r="BC45" s="355"/>
      <c r="BD45" s="1825"/>
      <c r="BE45" s="1825"/>
      <c r="BF45" s="1825"/>
      <c r="BG45" s="1825"/>
      <c r="BH45" s="1825"/>
      <c r="BI45" s="1825"/>
      <c r="BJ45" s="354"/>
      <c r="BK45" s="350"/>
      <c r="BL45" s="129"/>
      <c r="BM45" s="129"/>
    </row>
    <row r="46" spans="2:65" ht="7.5" customHeight="1" x14ac:dyDescent="0.25">
      <c r="B46" s="129"/>
      <c r="C46" s="350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355"/>
      <c r="R46" s="355"/>
      <c r="S46" s="355"/>
      <c r="T46" s="355"/>
      <c r="U46" s="355"/>
      <c r="V46" s="355"/>
      <c r="W46" s="355"/>
      <c r="X46" s="355"/>
      <c r="Y46" s="355"/>
      <c r="Z46" s="355"/>
      <c r="AA46" s="355"/>
      <c r="AB46" s="355"/>
      <c r="AC46" s="355"/>
      <c r="AD46" s="355"/>
      <c r="AE46" s="355"/>
      <c r="AF46" s="355"/>
      <c r="AG46" s="355"/>
      <c r="AH46" s="355"/>
      <c r="AI46" s="355"/>
      <c r="AJ46" s="355"/>
      <c r="AK46" s="355"/>
      <c r="AL46" s="355"/>
      <c r="AM46" s="355"/>
      <c r="AN46" s="355"/>
      <c r="AO46" s="355"/>
      <c r="AP46" s="355"/>
      <c r="AQ46" s="355"/>
      <c r="AR46" s="355"/>
      <c r="AS46" s="355"/>
      <c r="AT46" s="355"/>
      <c r="AU46" s="355"/>
      <c r="AV46" s="355"/>
      <c r="AW46" s="355"/>
      <c r="AX46" s="355"/>
      <c r="AY46" s="355"/>
      <c r="AZ46" s="355"/>
      <c r="BA46" s="355"/>
      <c r="BB46" s="355"/>
      <c r="BC46" s="355"/>
      <c r="BD46" s="1825"/>
      <c r="BE46" s="1825"/>
      <c r="BF46" s="1825"/>
      <c r="BG46" s="1825"/>
      <c r="BH46" s="1825"/>
      <c r="BI46" s="1825"/>
      <c r="BJ46" s="354"/>
      <c r="BK46" s="350"/>
      <c r="BL46" s="129"/>
      <c r="BM46" s="129"/>
    </row>
    <row r="47" spans="2:65" ht="3" customHeight="1" x14ac:dyDescent="0.2">
      <c r="B47" s="129"/>
      <c r="C47" s="350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354"/>
      <c r="BK47" s="350"/>
      <c r="BL47" s="129"/>
      <c r="BM47" s="129"/>
    </row>
    <row r="48" spans="2:65" ht="7.5" customHeight="1" x14ac:dyDescent="0.2">
      <c r="B48" s="129"/>
      <c r="C48" s="350"/>
      <c r="D48" s="1822"/>
      <c r="E48" s="1822"/>
      <c r="F48" s="1822"/>
      <c r="G48" s="1822"/>
      <c r="H48" s="1822"/>
      <c r="I48" s="1822"/>
      <c r="J48" s="1822"/>
      <c r="K48" s="1822"/>
      <c r="L48" s="1822"/>
      <c r="M48" s="1822"/>
      <c r="N48" s="1822"/>
      <c r="O48" s="1822"/>
      <c r="P48" s="1822"/>
      <c r="Q48" s="1822"/>
      <c r="R48" s="1822"/>
      <c r="S48" s="1822"/>
      <c r="T48" s="1822"/>
      <c r="U48" s="1822"/>
      <c r="V48" s="1822"/>
      <c r="W48" s="1822"/>
      <c r="X48" s="1822"/>
      <c r="Y48" s="1822"/>
      <c r="Z48" s="1822"/>
      <c r="AA48" s="1822"/>
      <c r="AB48" s="1822"/>
      <c r="AC48" s="1822"/>
      <c r="AD48" s="1822"/>
      <c r="AE48" s="1822"/>
      <c r="AF48" s="1822"/>
      <c r="AG48" s="1822"/>
      <c r="AH48" s="1822"/>
      <c r="AI48" s="1822"/>
      <c r="AJ48" s="1822"/>
      <c r="AK48" s="1822"/>
      <c r="AL48" s="1822"/>
      <c r="AM48" s="1822"/>
      <c r="AN48" s="1822"/>
      <c r="AO48" s="1822"/>
      <c r="AP48" s="1822"/>
      <c r="AQ48" s="1822"/>
      <c r="AR48" s="1822"/>
      <c r="AS48" s="1822"/>
      <c r="AT48" s="1822"/>
      <c r="AU48" s="1822"/>
      <c r="AV48" s="1822"/>
      <c r="AW48" s="1822"/>
      <c r="AX48" s="1822"/>
      <c r="AY48" s="1822"/>
      <c r="AZ48" s="1822"/>
      <c r="BA48" s="1823" t="s">
        <v>434</v>
      </c>
      <c r="BB48" s="1823"/>
      <c r="BC48" s="1823"/>
      <c r="BD48" s="1823"/>
      <c r="BE48" s="1823"/>
      <c r="BF48" s="1823"/>
      <c r="BG48" s="1823"/>
      <c r="BH48" s="1823"/>
      <c r="BI48" s="1823"/>
      <c r="BJ48" s="354"/>
      <c r="BK48" s="350"/>
      <c r="BL48" s="129"/>
      <c r="BM48" s="129"/>
    </row>
    <row r="49" spans="2:65" ht="7.5" customHeight="1" x14ac:dyDescent="0.2">
      <c r="B49" s="129"/>
      <c r="C49" s="350"/>
      <c r="D49" s="1822"/>
      <c r="E49" s="1822"/>
      <c r="F49" s="1822"/>
      <c r="G49" s="1822"/>
      <c r="H49" s="1822"/>
      <c r="I49" s="1822"/>
      <c r="J49" s="1822"/>
      <c r="K49" s="1822"/>
      <c r="L49" s="1822"/>
      <c r="M49" s="1822"/>
      <c r="N49" s="1822"/>
      <c r="O49" s="1822"/>
      <c r="P49" s="1822"/>
      <c r="Q49" s="1822"/>
      <c r="R49" s="1822"/>
      <c r="S49" s="1822"/>
      <c r="T49" s="1822"/>
      <c r="U49" s="1822"/>
      <c r="V49" s="1822"/>
      <c r="W49" s="1822"/>
      <c r="X49" s="1822"/>
      <c r="Y49" s="1822"/>
      <c r="Z49" s="1822"/>
      <c r="AA49" s="1822"/>
      <c r="AB49" s="1822"/>
      <c r="AC49" s="1822"/>
      <c r="AD49" s="1822"/>
      <c r="AE49" s="1822"/>
      <c r="AF49" s="1822"/>
      <c r="AG49" s="1822"/>
      <c r="AH49" s="1822"/>
      <c r="AI49" s="1822"/>
      <c r="AJ49" s="1822"/>
      <c r="AK49" s="1822"/>
      <c r="AL49" s="1822"/>
      <c r="AM49" s="1822"/>
      <c r="AN49" s="1822"/>
      <c r="AO49" s="1822"/>
      <c r="AP49" s="1822"/>
      <c r="AQ49" s="1822"/>
      <c r="AR49" s="1822"/>
      <c r="AS49" s="1822"/>
      <c r="AT49" s="1822"/>
      <c r="AU49" s="1822"/>
      <c r="AV49" s="1822"/>
      <c r="AW49" s="1822"/>
      <c r="AX49" s="1822"/>
      <c r="AY49" s="1822"/>
      <c r="AZ49" s="1822"/>
      <c r="BA49" s="1823"/>
      <c r="BB49" s="1823"/>
      <c r="BC49" s="1823"/>
      <c r="BD49" s="1823"/>
      <c r="BE49" s="1823"/>
      <c r="BF49" s="1823"/>
      <c r="BG49" s="1823"/>
      <c r="BH49" s="1823"/>
      <c r="BI49" s="1823"/>
      <c r="BJ49" s="354"/>
      <c r="BK49" s="350"/>
      <c r="BL49" s="129"/>
      <c r="BM49" s="129"/>
    </row>
    <row r="50" spans="2:65" ht="7.5" customHeight="1" x14ac:dyDescent="0.2">
      <c r="B50" s="129"/>
      <c r="C50" s="350"/>
      <c r="D50" s="1689"/>
      <c r="E50" s="1689"/>
      <c r="F50" s="1689"/>
      <c r="G50" s="1689"/>
      <c r="H50" s="1689"/>
      <c r="I50" s="1689"/>
      <c r="J50" s="1689"/>
      <c r="K50" s="1689"/>
      <c r="L50" s="1689"/>
      <c r="M50" s="1689"/>
      <c r="N50" s="1689"/>
      <c r="O50" s="1689"/>
      <c r="P50" s="1689"/>
      <c r="Q50" s="1689"/>
      <c r="R50" s="1689"/>
      <c r="S50" s="1689"/>
      <c r="T50" s="1689"/>
      <c r="U50" s="1689"/>
      <c r="V50" s="1689"/>
      <c r="W50" s="1689"/>
      <c r="X50" s="1689"/>
      <c r="Y50" s="1689"/>
      <c r="Z50" s="1689"/>
      <c r="AA50" s="1689"/>
      <c r="AB50" s="1689"/>
      <c r="AC50" s="1689"/>
      <c r="AD50" s="1689"/>
      <c r="AE50" s="1689"/>
      <c r="AF50" s="1689"/>
      <c r="AG50" s="1689"/>
      <c r="AH50" s="1689"/>
      <c r="AI50" s="1689"/>
      <c r="AJ50" s="1689"/>
      <c r="AK50" s="1689"/>
      <c r="AL50" s="1689"/>
      <c r="AM50" s="1689"/>
      <c r="AN50" s="1689"/>
      <c r="AO50" s="1689"/>
      <c r="AP50" s="1689"/>
      <c r="AQ50" s="1689"/>
      <c r="AR50" s="1689"/>
      <c r="AS50" s="1689"/>
      <c r="AT50" s="1689"/>
      <c r="AU50" s="1689"/>
      <c r="AV50" s="1689"/>
      <c r="AW50" s="1689"/>
      <c r="AX50" s="1689"/>
      <c r="AY50" s="1689"/>
      <c r="AZ50" s="1689"/>
      <c r="BA50" s="1823"/>
      <c r="BB50" s="1823"/>
      <c r="BC50" s="1823"/>
      <c r="BD50" s="1823"/>
      <c r="BE50" s="1823"/>
      <c r="BF50" s="1823"/>
      <c r="BG50" s="1823"/>
      <c r="BH50" s="1823"/>
      <c r="BI50" s="1823"/>
      <c r="BJ50" s="354"/>
      <c r="BK50" s="350"/>
      <c r="BL50" s="129"/>
      <c r="BM50" s="129"/>
    </row>
    <row r="51" spans="2:65" ht="3" customHeight="1" x14ac:dyDescent="0.2">
      <c r="B51" s="129"/>
      <c r="C51" s="350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354"/>
      <c r="BK51" s="350"/>
      <c r="BL51" s="129"/>
      <c r="BM51" s="129"/>
    </row>
    <row r="52" spans="2:65" ht="7.5" customHeight="1" x14ac:dyDescent="0.2">
      <c r="B52" s="129"/>
      <c r="C52" s="350"/>
      <c r="D52" s="1822"/>
      <c r="E52" s="1822"/>
      <c r="F52" s="1822"/>
      <c r="G52" s="1822"/>
      <c r="H52" s="1822"/>
      <c r="I52" s="1822"/>
      <c r="J52" s="1822"/>
      <c r="K52" s="1822"/>
      <c r="L52" s="1822"/>
      <c r="M52" s="1822"/>
      <c r="N52" s="1822"/>
      <c r="O52" s="1822"/>
      <c r="P52" s="1822"/>
      <c r="Q52" s="1822"/>
      <c r="R52" s="1822"/>
      <c r="S52" s="1822"/>
      <c r="T52" s="1822"/>
      <c r="U52" s="1822"/>
      <c r="V52" s="1822"/>
      <c r="W52" s="1822"/>
      <c r="X52" s="1822"/>
      <c r="Y52" s="1822"/>
      <c r="Z52" s="1822"/>
      <c r="AA52" s="1822"/>
      <c r="AB52" s="1822"/>
      <c r="AC52" s="1822"/>
      <c r="AD52" s="1822"/>
      <c r="AE52" s="1822"/>
      <c r="AF52" s="1822"/>
      <c r="AG52" s="1822"/>
      <c r="AH52" s="1822"/>
      <c r="AI52" s="1822"/>
      <c r="AJ52" s="1822"/>
      <c r="AK52" s="1822"/>
      <c r="AL52" s="1822"/>
      <c r="AM52" s="1822"/>
      <c r="AN52" s="1822"/>
      <c r="AO52" s="1822"/>
      <c r="AP52" s="1822"/>
      <c r="AQ52" s="1822"/>
      <c r="AR52" s="1822"/>
      <c r="AS52" s="1822"/>
      <c r="AT52" s="1822"/>
      <c r="AU52" s="1822"/>
      <c r="AV52" s="1822"/>
      <c r="AW52" s="1822"/>
      <c r="AX52" s="1822"/>
      <c r="AY52" s="1822"/>
      <c r="AZ52" s="1822"/>
      <c r="BA52" s="1822"/>
      <c r="BB52" s="1823" t="s">
        <v>435</v>
      </c>
      <c r="BC52" s="1823"/>
      <c r="BD52" s="1823"/>
      <c r="BE52" s="1823"/>
      <c r="BF52" s="1823"/>
      <c r="BG52" s="1823"/>
      <c r="BH52" s="1823"/>
      <c r="BI52" s="1823"/>
      <c r="BJ52" s="354"/>
      <c r="BK52" s="350"/>
      <c r="BL52" s="129"/>
      <c r="BM52" s="129"/>
    </row>
    <row r="53" spans="2:65" ht="7.5" customHeight="1" x14ac:dyDescent="0.2">
      <c r="B53" s="129"/>
      <c r="C53" s="350"/>
      <c r="D53" s="1822"/>
      <c r="E53" s="1822"/>
      <c r="F53" s="1822"/>
      <c r="G53" s="1822"/>
      <c r="H53" s="1822"/>
      <c r="I53" s="1822"/>
      <c r="J53" s="1822"/>
      <c r="K53" s="1822"/>
      <c r="L53" s="1822"/>
      <c r="M53" s="1822"/>
      <c r="N53" s="1822"/>
      <c r="O53" s="1822"/>
      <c r="P53" s="1822"/>
      <c r="Q53" s="1822"/>
      <c r="R53" s="1822"/>
      <c r="S53" s="1822"/>
      <c r="T53" s="1822"/>
      <c r="U53" s="1822"/>
      <c r="V53" s="1822"/>
      <c r="W53" s="1822"/>
      <c r="X53" s="1822"/>
      <c r="Y53" s="1822"/>
      <c r="Z53" s="1822"/>
      <c r="AA53" s="1822"/>
      <c r="AB53" s="1822"/>
      <c r="AC53" s="1822"/>
      <c r="AD53" s="1822"/>
      <c r="AE53" s="1822"/>
      <c r="AF53" s="1822"/>
      <c r="AG53" s="1822"/>
      <c r="AH53" s="1822"/>
      <c r="AI53" s="1822"/>
      <c r="AJ53" s="1822"/>
      <c r="AK53" s="1822"/>
      <c r="AL53" s="1822"/>
      <c r="AM53" s="1822"/>
      <c r="AN53" s="1822"/>
      <c r="AO53" s="1822"/>
      <c r="AP53" s="1822"/>
      <c r="AQ53" s="1822"/>
      <c r="AR53" s="1822"/>
      <c r="AS53" s="1822"/>
      <c r="AT53" s="1822"/>
      <c r="AU53" s="1822"/>
      <c r="AV53" s="1822"/>
      <c r="AW53" s="1822"/>
      <c r="AX53" s="1822"/>
      <c r="AY53" s="1822"/>
      <c r="AZ53" s="1822"/>
      <c r="BA53" s="1822"/>
      <c r="BB53" s="1823"/>
      <c r="BC53" s="1823"/>
      <c r="BD53" s="1823"/>
      <c r="BE53" s="1823"/>
      <c r="BF53" s="1823"/>
      <c r="BG53" s="1823"/>
      <c r="BH53" s="1823"/>
      <c r="BI53" s="1823"/>
      <c r="BJ53" s="354"/>
      <c r="BK53" s="350"/>
      <c r="BL53" s="129"/>
      <c r="BM53" s="129"/>
    </row>
    <row r="54" spans="2:65" ht="7.5" customHeight="1" x14ac:dyDescent="0.2">
      <c r="B54" s="129"/>
      <c r="C54" s="350"/>
      <c r="D54" s="1689"/>
      <c r="E54" s="1689"/>
      <c r="F54" s="1689"/>
      <c r="G54" s="1689"/>
      <c r="H54" s="1689"/>
      <c r="I54" s="1689"/>
      <c r="J54" s="1689"/>
      <c r="K54" s="1689"/>
      <c r="L54" s="1689"/>
      <c r="M54" s="1689"/>
      <c r="N54" s="1689"/>
      <c r="O54" s="1689"/>
      <c r="P54" s="1689"/>
      <c r="Q54" s="1689"/>
      <c r="R54" s="1689"/>
      <c r="S54" s="1689"/>
      <c r="T54" s="1689"/>
      <c r="U54" s="1689"/>
      <c r="V54" s="1689"/>
      <c r="W54" s="1689"/>
      <c r="X54" s="1689"/>
      <c r="Y54" s="1689"/>
      <c r="Z54" s="1689"/>
      <c r="AA54" s="1689"/>
      <c r="AB54" s="1689"/>
      <c r="AC54" s="1689"/>
      <c r="AD54" s="1689"/>
      <c r="AE54" s="1689"/>
      <c r="AF54" s="1689"/>
      <c r="AG54" s="1689"/>
      <c r="AH54" s="1689"/>
      <c r="AI54" s="1689"/>
      <c r="AJ54" s="1689"/>
      <c r="AK54" s="1689"/>
      <c r="AL54" s="1689"/>
      <c r="AM54" s="1689"/>
      <c r="AN54" s="1689"/>
      <c r="AO54" s="1689"/>
      <c r="AP54" s="1689"/>
      <c r="AQ54" s="1689"/>
      <c r="AR54" s="1689"/>
      <c r="AS54" s="1689"/>
      <c r="AT54" s="1689"/>
      <c r="AU54" s="1689"/>
      <c r="AV54" s="1689"/>
      <c r="AW54" s="1689"/>
      <c r="AX54" s="1689"/>
      <c r="AY54" s="1689"/>
      <c r="AZ54" s="1689"/>
      <c r="BA54" s="1689"/>
      <c r="BB54" s="1823"/>
      <c r="BC54" s="1823"/>
      <c r="BD54" s="1823"/>
      <c r="BE54" s="1823"/>
      <c r="BF54" s="1823"/>
      <c r="BG54" s="1823"/>
      <c r="BH54" s="1823"/>
      <c r="BI54" s="1823"/>
      <c r="BJ54" s="354"/>
      <c r="BK54" s="350"/>
      <c r="BL54" s="129"/>
      <c r="BM54" s="129"/>
    </row>
    <row r="55" spans="2:65" ht="3" customHeight="1" x14ac:dyDescent="0.2">
      <c r="B55" s="129"/>
      <c r="C55" s="350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354"/>
      <c r="BK55" s="350"/>
      <c r="BL55" s="129"/>
      <c r="BM55" s="129"/>
    </row>
    <row r="56" spans="2:65" ht="7.5" customHeight="1" x14ac:dyDescent="0.2">
      <c r="B56" s="129"/>
      <c r="C56" s="350"/>
      <c r="D56" s="1822"/>
      <c r="E56" s="1822"/>
      <c r="F56" s="1822"/>
      <c r="G56" s="1822"/>
      <c r="H56" s="1822"/>
      <c r="I56" s="1822"/>
      <c r="J56" s="1822"/>
      <c r="K56" s="1822"/>
      <c r="L56" s="1822"/>
      <c r="M56" s="1822"/>
      <c r="N56" s="1822"/>
      <c r="O56" s="1822"/>
      <c r="P56" s="1822"/>
      <c r="Q56" s="1822"/>
      <c r="R56" s="1822"/>
      <c r="S56" s="1822"/>
      <c r="T56" s="1822"/>
      <c r="U56" s="1822"/>
      <c r="V56" s="1822"/>
      <c r="W56" s="1822"/>
      <c r="X56" s="1822"/>
      <c r="Y56" s="1822"/>
      <c r="Z56" s="1822"/>
      <c r="AA56" s="1822"/>
      <c r="AB56" s="1822"/>
      <c r="AC56" s="1822"/>
      <c r="AD56" s="1822"/>
      <c r="AE56" s="1822"/>
      <c r="AF56" s="1822"/>
      <c r="AG56" s="1822"/>
      <c r="AH56" s="1822"/>
      <c r="AI56" s="1822"/>
      <c r="AJ56" s="1822"/>
      <c r="AK56" s="1822"/>
      <c r="AL56" s="1822"/>
      <c r="AM56" s="1822"/>
      <c r="AN56" s="1822"/>
      <c r="AO56" s="1822"/>
      <c r="AP56" s="1822"/>
      <c r="AQ56" s="1822"/>
      <c r="AR56" s="1822"/>
      <c r="AS56" s="1822"/>
      <c r="AT56" s="1822"/>
      <c r="AU56" s="1822"/>
      <c r="AV56" s="1822"/>
      <c r="AW56" s="1822"/>
      <c r="AX56" s="1822"/>
      <c r="AY56" s="1822"/>
      <c r="AZ56" s="1822"/>
      <c r="BA56" s="1822"/>
      <c r="BB56" s="1823" t="s">
        <v>436</v>
      </c>
      <c r="BC56" s="1823"/>
      <c r="BD56" s="1823"/>
      <c r="BE56" s="1823"/>
      <c r="BF56" s="1823"/>
      <c r="BG56" s="1823"/>
      <c r="BH56" s="1823"/>
      <c r="BI56" s="1823"/>
      <c r="BJ56" s="354"/>
      <c r="BK56" s="350"/>
      <c r="BL56" s="129"/>
      <c r="BM56" s="129"/>
    </row>
    <row r="57" spans="2:65" ht="7.5" customHeight="1" x14ac:dyDescent="0.2">
      <c r="B57" s="129"/>
      <c r="C57" s="350"/>
      <c r="D57" s="1822"/>
      <c r="E57" s="1822"/>
      <c r="F57" s="1822"/>
      <c r="G57" s="1822"/>
      <c r="H57" s="1822"/>
      <c r="I57" s="1822"/>
      <c r="J57" s="1822"/>
      <c r="K57" s="1822"/>
      <c r="L57" s="1822"/>
      <c r="M57" s="1822"/>
      <c r="N57" s="1822"/>
      <c r="O57" s="1822"/>
      <c r="P57" s="1822"/>
      <c r="Q57" s="1822"/>
      <c r="R57" s="1822"/>
      <c r="S57" s="1822"/>
      <c r="T57" s="1822"/>
      <c r="U57" s="1822"/>
      <c r="V57" s="1822"/>
      <c r="W57" s="1822"/>
      <c r="X57" s="1822"/>
      <c r="Y57" s="1822"/>
      <c r="Z57" s="1822"/>
      <c r="AA57" s="1822"/>
      <c r="AB57" s="1822"/>
      <c r="AC57" s="1822"/>
      <c r="AD57" s="1822"/>
      <c r="AE57" s="1822"/>
      <c r="AF57" s="1822"/>
      <c r="AG57" s="1822"/>
      <c r="AH57" s="1822"/>
      <c r="AI57" s="1822"/>
      <c r="AJ57" s="1822"/>
      <c r="AK57" s="1822"/>
      <c r="AL57" s="1822"/>
      <c r="AM57" s="1822"/>
      <c r="AN57" s="1822"/>
      <c r="AO57" s="1822"/>
      <c r="AP57" s="1822"/>
      <c r="AQ57" s="1822"/>
      <c r="AR57" s="1822"/>
      <c r="AS57" s="1822"/>
      <c r="AT57" s="1822"/>
      <c r="AU57" s="1822"/>
      <c r="AV57" s="1822"/>
      <c r="AW57" s="1822"/>
      <c r="AX57" s="1822"/>
      <c r="AY57" s="1822"/>
      <c r="AZ57" s="1822"/>
      <c r="BA57" s="1822"/>
      <c r="BB57" s="1823"/>
      <c r="BC57" s="1823"/>
      <c r="BD57" s="1823"/>
      <c r="BE57" s="1823"/>
      <c r="BF57" s="1823"/>
      <c r="BG57" s="1823"/>
      <c r="BH57" s="1823"/>
      <c r="BI57" s="1823"/>
      <c r="BJ57" s="354"/>
      <c r="BK57" s="350"/>
      <c r="BL57" s="129"/>
      <c r="BM57" s="129"/>
    </row>
    <row r="58" spans="2:65" ht="7.5" customHeight="1" x14ac:dyDescent="0.2">
      <c r="B58" s="129"/>
      <c r="C58" s="350"/>
      <c r="D58" s="1689"/>
      <c r="E58" s="1689"/>
      <c r="F58" s="1689"/>
      <c r="G58" s="1689"/>
      <c r="H58" s="1689"/>
      <c r="I58" s="1689"/>
      <c r="J58" s="1689"/>
      <c r="K58" s="1689"/>
      <c r="L58" s="1689"/>
      <c r="M58" s="1689"/>
      <c r="N58" s="1689"/>
      <c r="O58" s="1689"/>
      <c r="P58" s="1689"/>
      <c r="Q58" s="1689"/>
      <c r="R58" s="1689"/>
      <c r="S58" s="1689"/>
      <c r="T58" s="1689"/>
      <c r="U58" s="1689"/>
      <c r="V58" s="1689"/>
      <c r="W58" s="1689"/>
      <c r="X58" s="1689"/>
      <c r="Y58" s="1689"/>
      <c r="Z58" s="1689"/>
      <c r="AA58" s="1689"/>
      <c r="AB58" s="1689"/>
      <c r="AC58" s="1689"/>
      <c r="AD58" s="1689"/>
      <c r="AE58" s="1689"/>
      <c r="AF58" s="1689"/>
      <c r="AG58" s="1689"/>
      <c r="AH58" s="1689"/>
      <c r="AI58" s="1689"/>
      <c r="AJ58" s="1689"/>
      <c r="AK58" s="1689"/>
      <c r="AL58" s="1689"/>
      <c r="AM58" s="1689"/>
      <c r="AN58" s="1689"/>
      <c r="AO58" s="1689"/>
      <c r="AP58" s="1689"/>
      <c r="AQ58" s="1689"/>
      <c r="AR58" s="1689"/>
      <c r="AS58" s="1689"/>
      <c r="AT58" s="1689"/>
      <c r="AU58" s="1689"/>
      <c r="AV58" s="1689"/>
      <c r="AW58" s="1689"/>
      <c r="AX58" s="1689"/>
      <c r="AY58" s="1689"/>
      <c r="AZ58" s="1689"/>
      <c r="BA58" s="1689"/>
      <c r="BB58" s="1823"/>
      <c r="BC58" s="1823"/>
      <c r="BD58" s="1823"/>
      <c r="BE58" s="1823"/>
      <c r="BF58" s="1823"/>
      <c r="BG58" s="1823"/>
      <c r="BH58" s="1823"/>
      <c r="BI58" s="1823"/>
      <c r="BJ58" s="354"/>
      <c r="BK58" s="350"/>
      <c r="BL58" s="129"/>
      <c r="BM58" s="129"/>
    </row>
    <row r="59" spans="2:65" ht="3" customHeight="1" x14ac:dyDescent="0.2">
      <c r="B59" s="129"/>
      <c r="C59" s="350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354"/>
      <c r="BK59" s="350"/>
      <c r="BL59" s="129"/>
      <c r="BM59" s="129"/>
    </row>
    <row r="60" spans="2:65" ht="7.5" customHeight="1" x14ac:dyDescent="0.2">
      <c r="B60" s="129"/>
      <c r="C60" s="350"/>
      <c r="D60" s="1822"/>
      <c r="E60" s="1822"/>
      <c r="F60" s="1822"/>
      <c r="G60" s="1822"/>
      <c r="H60" s="1822"/>
      <c r="I60" s="1822"/>
      <c r="J60" s="1822"/>
      <c r="K60" s="1822"/>
      <c r="L60" s="1822"/>
      <c r="M60" s="1822"/>
      <c r="N60" s="1822"/>
      <c r="O60" s="1822"/>
      <c r="P60" s="1822"/>
      <c r="Q60" s="1822"/>
      <c r="R60" s="1822"/>
      <c r="S60" s="1822"/>
      <c r="T60" s="1822"/>
      <c r="U60" s="1823" t="s">
        <v>437</v>
      </c>
      <c r="V60" s="1823"/>
      <c r="W60" s="1823"/>
      <c r="X60" s="1823"/>
      <c r="Y60" s="1823"/>
      <c r="Z60" s="1823"/>
      <c r="AA60" s="1823"/>
      <c r="AB60" s="1823"/>
      <c r="AC60" s="1822"/>
      <c r="AD60" s="1822"/>
      <c r="AE60" s="1822"/>
      <c r="AF60" s="1822"/>
      <c r="AG60" s="1822"/>
      <c r="AH60" s="1822"/>
      <c r="AI60" s="1822"/>
      <c r="AJ60" s="1822"/>
      <c r="AK60" s="1822"/>
      <c r="AL60" s="1822"/>
      <c r="AM60" s="1822"/>
      <c r="AN60" s="1822"/>
      <c r="AO60" s="1822"/>
      <c r="AP60" s="1822"/>
      <c r="AQ60" s="1822"/>
      <c r="AR60" s="1822"/>
      <c r="AS60" s="1822"/>
      <c r="AT60" s="1823" t="s">
        <v>438</v>
      </c>
      <c r="AU60" s="1823"/>
      <c r="AV60" s="1823"/>
      <c r="AW60" s="1823"/>
      <c r="AX60" s="1823"/>
      <c r="AY60" s="1823"/>
      <c r="AZ60" s="1823"/>
      <c r="BA60" s="1823"/>
      <c r="BB60" s="1823"/>
      <c r="BC60" s="1823"/>
      <c r="BD60" s="1823"/>
      <c r="BE60" s="1823"/>
      <c r="BF60" s="1823"/>
      <c r="BG60" s="1823"/>
      <c r="BH60" s="1823"/>
      <c r="BI60" s="1823"/>
      <c r="BJ60" s="354"/>
      <c r="BK60" s="350"/>
      <c r="BL60" s="129"/>
      <c r="BM60" s="129"/>
    </row>
    <row r="61" spans="2:65" ht="7.5" customHeight="1" x14ac:dyDescent="0.2">
      <c r="B61" s="129"/>
      <c r="C61" s="350"/>
      <c r="D61" s="1822"/>
      <c r="E61" s="1822"/>
      <c r="F61" s="1822"/>
      <c r="G61" s="1822"/>
      <c r="H61" s="1822"/>
      <c r="I61" s="1822"/>
      <c r="J61" s="1822"/>
      <c r="K61" s="1822"/>
      <c r="L61" s="1822"/>
      <c r="M61" s="1822"/>
      <c r="N61" s="1822"/>
      <c r="O61" s="1822"/>
      <c r="P61" s="1822"/>
      <c r="Q61" s="1822"/>
      <c r="R61" s="1822"/>
      <c r="S61" s="1822"/>
      <c r="T61" s="1822"/>
      <c r="U61" s="1823"/>
      <c r="V61" s="1823"/>
      <c r="W61" s="1823"/>
      <c r="X61" s="1823"/>
      <c r="Y61" s="1823"/>
      <c r="Z61" s="1823"/>
      <c r="AA61" s="1823"/>
      <c r="AB61" s="1823"/>
      <c r="AC61" s="1822"/>
      <c r="AD61" s="1822"/>
      <c r="AE61" s="1822"/>
      <c r="AF61" s="1822"/>
      <c r="AG61" s="1822"/>
      <c r="AH61" s="1822"/>
      <c r="AI61" s="1822"/>
      <c r="AJ61" s="1822"/>
      <c r="AK61" s="1822"/>
      <c r="AL61" s="1822"/>
      <c r="AM61" s="1822"/>
      <c r="AN61" s="1822"/>
      <c r="AO61" s="1822"/>
      <c r="AP61" s="1822"/>
      <c r="AQ61" s="1822"/>
      <c r="AR61" s="1822"/>
      <c r="AS61" s="1822"/>
      <c r="AT61" s="1823"/>
      <c r="AU61" s="1823"/>
      <c r="AV61" s="1823"/>
      <c r="AW61" s="1823"/>
      <c r="AX61" s="1823"/>
      <c r="AY61" s="1823"/>
      <c r="AZ61" s="1823"/>
      <c r="BA61" s="1823"/>
      <c r="BB61" s="1823"/>
      <c r="BC61" s="1823"/>
      <c r="BD61" s="1823"/>
      <c r="BE61" s="1823"/>
      <c r="BF61" s="1823"/>
      <c r="BG61" s="1823"/>
      <c r="BH61" s="1823"/>
      <c r="BI61" s="1823"/>
      <c r="BJ61" s="354"/>
      <c r="BK61" s="350"/>
      <c r="BL61" s="129"/>
      <c r="BM61" s="129"/>
    </row>
    <row r="62" spans="2:65" ht="7.5" customHeight="1" x14ac:dyDescent="0.2">
      <c r="B62" s="129"/>
      <c r="C62" s="350"/>
      <c r="D62" s="1689"/>
      <c r="E62" s="1689"/>
      <c r="F62" s="1689"/>
      <c r="G62" s="1689"/>
      <c r="H62" s="1689"/>
      <c r="I62" s="1689"/>
      <c r="J62" s="1689"/>
      <c r="K62" s="1689"/>
      <c r="L62" s="1689"/>
      <c r="M62" s="1689"/>
      <c r="N62" s="1689"/>
      <c r="O62" s="1689"/>
      <c r="P62" s="1689"/>
      <c r="Q62" s="1689"/>
      <c r="R62" s="1689"/>
      <c r="S62" s="1689"/>
      <c r="T62" s="1689"/>
      <c r="U62" s="1823"/>
      <c r="V62" s="1823"/>
      <c r="W62" s="1823"/>
      <c r="X62" s="1823"/>
      <c r="Y62" s="1823"/>
      <c r="Z62" s="1823"/>
      <c r="AA62" s="1823"/>
      <c r="AB62" s="1823"/>
      <c r="AC62" s="1689"/>
      <c r="AD62" s="1689"/>
      <c r="AE62" s="1689"/>
      <c r="AF62" s="1689"/>
      <c r="AG62" s="1689"/>
      <c r="AH62" s="1689"/>
      <c r="AI62" s="1689"/>
      <c r="AJ62" s="1689"/>
      <c r="AK62" s="1689"/>
      <c r="AL62" s="1689"/>
      <c r="AM62" s="1689"/>
      <c r="AN62" s="1689"/>
      <c r="AO62" s="1689"/>
      <c r="AP62" s="1689"/>
      <c r="AQ62" s="1689"/>
      <c r="AR62" s="1689"/>
      <c r="AS62" s="1689"/>
      <c r="AT62" s="1823"/>
      <c r="AU62" s="1823"/>
      <c r="AV62" s="1823"/>
      <c r="AW62" s="1823"/>
      <c r="AX62" s="1823"/>
      <c r="AY62" s="1823"/>
      <c r="AZ62" s="1823"/>
      <c r="BA62" s="1823"/>
      <c r="BB62" s="1823"/>
      <c r="BC62" s="1823"/>
      <c r="BD62" s="1823"/>
      <c r="BE62" s="1823"/>
      <c r="BF62" s="1823"/>
      <c r="BG62" s="1823"/>
      <c r="BH62" s="1823"/>
      <c r="BI62" s="1823"/>
      <c r="BJ62" s="354"/>
      <c r="BK62" s="350"/>
      <c r="BL62" s="129"/>
      <c r="BM62" s="129"/>
    </row>
    <row r="63" spans="2:65" ht="3" customHeight="1" x14ac:dyDescent="0.2">
      <c r="B63" s="129"/>
      <c r="C63" s="350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354"/>
      <c r="BK63" s="350"/>
      <c r="BL63" s="129"/>
      <c r="BM63" s="129"/>
    </row>
    <row r="64" spans="2:65" ht="7.5" customHeight="1" x14ac:dyDescent="0.2">
      <c r="B64" s="129"/>
      <c r="C64" s="350"/>
      <c r="D64" s="1822"/>
      <c r="E64" s="1822"/>
      <c r="F64" s="1822"/>
      <c r="G64" s="1822"/>
      <c r="H64" s="1822"/>
      <c r="I64" s="1822"/>
      <c r="J64" s="1822"/>
      <c r="K64" s="1822"/>
      <c r="L64" s="1822"/>
      <c r="M64" s="1822"/>
      <c r="N64" s="1822"/>
      <c r="O64" s="1822"/>
      <c r="P64" s="1822"/>
      <c r="Q64" s="1822"/>
      <c r="R64" s="1822"/>
      <c r="S64" s="1822"/>
      <c r="T64" s="1822"/>
      <c r="U64" s="1822"/>
      <c r="V64" s="1822"/>
      <c r="W64" s="1822"/>
      <c r="X64" s="1822"/>
      <c r="Y64" s="1822"/>
      <c r="Z64" s="1822"/>
      <c r="AA64" s="1822"/>
      <c r="AB64" s="1822"/>
      <c r="AC64" s="1822"/>
      <c r="AD64" s="1822"/>
      <c r="AE64" s="1822"/>
      <c r="AF64" s="1822"/>
      <c r="AG64" s="1822"/>
      <c r="AH64" s="1822"/>
      <c r="AI64" s="1822"/>
      <c r="AJ64" s="1822"/>
      <c r="AK64" s="1822"/>
      <c r="AL64" s="1822"/>
      <c r="AM64" s="1822"/>
      <c r="AN64" s="1822"/>
      <c r="AO64" s="1822"/>
      <c r="AP64" s="1822"/>
      <c r="AQ64" s="1822"/>
      <c r="AR64" s="1822"/>
      <c r="AS64" s="1822"/>
      <c r="AT64" s="1822"/>
      <c r="AU64" s="1822"/>
      <c r="AV64" s="1822"/>
      <c r="AW64" s="1822"/>
      <c r="AX64" s="1822"/>
      <c r="AY64" s="1823" t="s">
        <v>439</v>
      </c>
      <c r="AZ64" s="1823"/>
      <c r="BA64" s="1823"/>
      <c r="BB64" s="1823"/>
      <c r="BC64" s="1823"/>
      <c r="BD64" s="1823"/>
      <c r="BE64" s="1823"/>
      <c r="BF64" s="1823"/>
      <c r="BG64" s="1823"/>
      <c r="BH64" s="1823"/>
      <c r="BI64" s="1823"/>
      <c r="BJ64" s="354"/>
      <c r="BK64" s="350"/>
      <c r="BL64" s="129"/>
      <c r="BM64" s="129"/>
    </row>
    <row r="65" spans="2:65" ht="7.5" customHeight="1" x14ac:dyDescent="0.2">
      <c r="B65" s="129"/>
      <c r="C65" s="350"/>
      <c r="D65" s="1822"/>
      <c r="E65" s="1822"/>
      <c r="F65" s="1822"/>
      <c r="G65" s="1822"/>
      <c r="H65" s="1822"/>
      <c r="I65" s="1822"/>
      <c r="J65" s="1822"/>
      <c r="K65" s="1822"/>
      <c r="L65" s="1822"/>
      <c r="M65" s="1822"/>
      <c r="N65" s="1822"/>
      <c r="O65" s="1822"/>
      <c r="P65" s="1822"/>
      <c r="Q65" s="1822"/>
      <c r="R65" s="1822"/>
      <c r="S65" s="1822"/>
      <c r="T65" s="1822"/>
      <c r="U65" s="1822"/>
      <c r="V65" s="1822"/>
      <c r="W65" s="1822"/>
      <c r="X65" s="1822"/>
      <c r="Y65" s="1822"/>
      <c r="Z65" s="1822"/>
      <c r="AA65" s="1822"/>
      <c r="AB65" s="1822"/>
      <c r="AC65" s="1822"/>
      <c r="AD65" s="1822"/>
      <c r="AE65" s="1822"/>
      <c r="AF65" s="1822"/>
      <c r="AG65" s="1822"/>
      <c r="AH65" s="1822"/>
      <c r="AI65" s="1822"/>
      <c r="AJ65" s="1822"/>
      <c r="AK65" s="1822"/>
      <c r="AL65" s="1822"/>
      <c r="AM65" s="1822"/>
      <c r="AN65" s="1822"/>
      <c r="AO65" s="1822"/>
      <c r="AP65" s="1822"/>
      <c r="AQ65" s="1822"/>
      <c r="AR65" s="1822"/>
      <c r="AS65" s="1822"/>
      <c r="AT65" s="1822"/>
      <c r="AU65" s="1822"/>
      <c r="AV65" s="1822"/>
      <c r="AW65" s="1822"/>
      <c r="AX65" s="1822"/>
      <c r="AY65" s="1823"/>
      <c r="AZ65" s="1823"/>
      <c r="BA65" s="1823"/>
      <c r="BB65" s="1823"/>
      <c r="BC65" s="1823"/>
      <c r="BD65" s="1823"/>
      <c r="BE65" s="1823"/>
      <c r="BF65" s="1823"/>
      <c r="BG65" s="1823"/>
      <c r="BH65" s="1823"/>
      <c r="BI65" s="1823"/>
      <c r="BJ65" s="354"/>
      <c r="BK65" s="350"/>
      <c r="BL65" s="129"/>
      <c r="BM65" s="129"/>
    </row>
    <row r="66" spans="2:65" ht="7.5" customHeight="1" x14ac:dyDescent="0.2">
      <c r="B66" s="129"/>
      <c r="C66" s="350"/>
      <c r="D66" s="1689"/>
      <c r="E66" s="1689"/>
      <c r="F66" s="1689"/>
      <c r="G66" s="1689"/>
      <c r="H66" s="1689"/>
      <c r="I66" s="1689"/>
      <c r="J66" s="1689"/>
      <c r="K66" s="1689"/>
      <c r="L66" s="1689"/>
      <c r="M66" s="1689"/>
      <c r="N66" s="1689"/>
      <c r="O66" s="1689"/>
      <c r="P66" s="1689"/>
      <c r="Q66" s="1689"/>
      <c r="R66" s="1689"/>
      <c r="S66" s="1689"/>
      <c r="T66" s="1689"/>
      <c r="U66" s="1689"/>
      <c r="V66" s="1689"/>
      <c r="W66" s="1689"/>
      <c r="X66" s="1689"/>
      <c r="Y66" s="1689"/>
      <c r="Z66" s="1689"/>
      <c r="AA66" s="1689"/>
      <c r="AB66" s="1689"/>
      <c r="AC66" s="1689"/>
      <c r="AD66" s="1689"/>
      <c r="AE66" s="1689"/>
      <c r="AF66" s="1689"/>
      <c r="AG66" s="1689"/>
      <c r="AH66" s="1689"/>
      <c r="AI66" s="1689"/>
      <c r="AJ66" s="1689"/>
      <c r="AK66" s="1689"/>
      <c r="AL66" s="1689"/>
      <c r="AM66" s="1689"/>
      <c r="AN66" s="1689"/>
      <c r="AO66" s="1689"/>
      <c r="AP66" s="1689"/>
      <c r="AQ66" s="1689"/>
      <c r="AR66" s="1689"/>
      <c r="AS66" s="1689"/>
      <c r="AT66" s="1689"/>
      <c r="AU66" s="1689"/>
      <c r="AV66" s="1689"/>
      <c r="AW66" s="1689"/>
      <c r="AX66" s="1689"/>
      <c r="AY66" s="1823"/>
      <c r="AZ66" s="1823"/>
      <c r="BA66" s="1823"/>
      <c r="BB66" s="1823"/>
      <c r="BC66" s="1823"/>
      <c r="BD66" s="1823"/>
      <c r="BE66" s="1823"/>
      <c r="BF66" s="1823"/>
      <c r="BG66" s="1823"/>
      <c r="BH66" s="1823"/>
      <c r="BI66" s="1823"/>
      <c r="BJ66" s="354"/>
      <c r="BK66" s="350"/>
      <c r="BL66" s="129"/>
      <c r="BM66" s="129"/>
    </row>
    <row r="67" spans="2:65" ht="3" customHeight="1" x14ac:dyDescent="0.2">
      <c r="B67" s="129"/>
      <c r="C67" s="350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354"/>
      <c r="BK67" s="350"/>
      <c r="BL67" s="129"/>
      <c r="BM67" s="129"/>
    </row>
    <row r="68" spans="2:65" ht="7.5" customHeight="1" x14ac:dyDescent="0.2">
      <c r="B68" s="129"/>
      <c r="C68" s="350"/>
      <c r="D68" s="1822"/>
      <c r="E68" s="1822"/>
      <c r="F68" s="1822"/>
      <c r="G68" s="1822"/>
      <c r="H68" s="1822"/>
      <c r="I68" s="1822"/>
      <c r="J68" s="1822"/>
      <c r="K68" s="1822"/>
      <c r="L68" s="1822"/>
      <c r="M68" s="1822"/>
      <c r="N68" s="1822"/>
      <c r="O68" s="1822"/>
      <c r="P68" s="1822"/>
      <c r="Q68" s="1822"/>
      <c r="R68" s="1822"/>
      <c r="S68" s="1822"/>
      <c r="T68" s="1822"/>
      <c r="U68" s="1822"/>
      <c r="V68" s="1822"/>
      <c r="W68" s="1822"/>
      <c r="X68" s="1822"/>
      <c r="Y68" s="1822"/>
      <c r="Z68" s="1822"/>
      <c r="AA68" s="1822"/>
      <c r="AB68" s="1822"/>
      <c r="AC68" s="1822"/>
      <c r="AD68" s="1822"/>
      <c r="AE68" s="1822"/>
      <c r="AF68" s="1822"/>
      <c r="AG68" s="1822"/>
      <c r="AH68" s="1822"/>
      <c r="AI68" s="1822"/>
      <c r="AJ68" s="1822"/>
      <c r="AK68" s="1822"/>
      <c r="AL68" s="1822"/>
      <c r="AM68" s="1822"/>
      <c r="AN68" s="1822"/>
      <c r="AO68" s="1822"/>
      <c r="AP68" s="1822"/>
      <c r="AQ68" s="1822"/>
      <c r="AR68" s="1822"/>
      <c r="AS68" s="1822"/>
      <c r="AT68" s="1822"/>
      <c r="AU68" s="1822"/>
      <c r="AV68" s="1822"/>
      <c r="AW68" s="1822"/>
      <c r="AX68" s="1822"/>
      <c r="AY68" s="1822"/>
      <c r="AZ68" s="1822"/>
      <c r="BA68" s="1822"/>
      <c r="BB68" s="1822"/>
      <c r="BC68" s="1823" t="s">
        <v>440</v>
      </c>
      <c r="BD68" s="1823"/>
      <c r="BE68" s="1823"/>
      <c r="BF68" s="1823"/>
      <c r="BG68" s="1823"/>
      <c r="BH68" s="1823"/>
      <c r="BI68" s="1823"/>
      <c r="BJ68" s="354"/>
      <c r="BK68" s="350"/>
      <c r="BL68" s="129"/>
      <c r="BM68" s="129"/>
    </row>
    <row r="69" spans="2:65" ht="7.5" customHeight="1" x14ac:dyDescent="0.2">
      <c r="B69" s="129"/>
      <c r="C69" s="350"/>
      <c r="D69" s="1822"/>
      <c r="E69" s="1822"/>
      <c r="F69" s="1822"/>
      <c r="G69" s="1822"/>
      <c r="H69" s="1822"/>
      <c r="I69" s="1822"/>
      <c r="J69" s="1822"/>
      <c r="K69" s="1822"/>
      <c r="L69" s="1822"/>
      <c r="M69" s="1822"/>
      <c r="N69" s="1822"/>
      <c r="O69" s="1822"/>
      <c r="P69" s="1822"/>
      <c r="Q69" s="1822"/>
      <c r="R69" s="1822"/>
      <c r="S69" s="1822"/>
      <c r="T69" s="1822"/>
      <c r="U69" s="1822"/>
      <c r="V69" s="1822"/>
      <c r="W69" s="1822"/>
      <c r="X69" s="1822"/>
      <c r="Y69" s="1822"/>
      <c r="Z69" s="1822"/>
      <c r="AA69" s="1822"/>
      <c r="AB69" s="1822"/>
      <c r="AC69" s="1822"/>
      <c r="AD69" s="1822"/>
      <c r="AE69" s="1822"/>
      <c r="AF69" s="1822"/>
      <c r="AG69" s="1822"/>
      <c r="AH69" s="1822"/>
      <c r="AI69" s="1822"/>
      <c r="AJ69" s="1822"/>
      <c r="AK69" s="1822"/>
      <c r="AL69" s="1822"/>
      <c r="AM69" s="1822"/>
      <c r="AN69" s="1822"/>
      <c r="AO69" s="1822"/>
      <c r="AP69" s="1822"/>
      <c r="AQ69" s="1822"/>
      <c r="AR69" s="1822"/>
      <c r="AS69" s="1822"/>
      <c r="AT69" s="1822"/>
      <c r="AU69" s="1822"/>
      <c r="AV69" s="1822"/>
      <c r="AW69" s="1822"/>
      <c r="AX69" s="1822"/>
      <c r="AY69" s="1822"/>
      <c r="AZ69" s="1822"/>
      <c r="BA69" s="1822"/>
      <c r="BB69" s="1822"/>
      <c r="BC69" s="1823"/>
      <c r="BD69" s="1823"/>
      <c r="BE69" s="1823"/>
      <c r="BF69" s="1823"/>
      <c r="BG69" s="1823"/>
      <c r="BH69" s="1823"/>
      <c r="BI69" s="1823"/>
      <c r="BJ69" s="354"/>
      <c r="BK69" s="350"/>
      <c r="BL69" s="129"/>
      <c r="BM69" s="129"/>
    </row>
    <row r="70" spans="2:65" ht="7.5" customHeight="1" x14ac:dyDescent="0.2">
      <c r="B70" s="129"/>
      <c r="C70" s="350"/>
      <c r="D70" s="1689"/>
      <c r="E70" s="1689"/>
      <c r="F70" s="1689"/>
      <c r="G70" s="1689"/>
      <c r="H70" s="1689"/>
      <c r="I70" s="1689"/>
      <c r="J70" s="1689"/>
      <c r="K70" s="1689"/>
      <c r="L70" s="1689"/>
      <c r="M70" s="1689"/>
      <c r="N70" s="1689"/>
      <c r="O70" s="1689"/>
      <c r="P70" s="1689"/>
      <c r="Q70" s="1689"/>
      <c r="R70" s="1689"/>
      <c r="S70" s="1689"/>
      <c r="T70" s="1689"/>
      <c r="U70" s="1689"/>
      <c r="V70" s="1689"/>
      <c r="W70" s="1689"/>
      <c r="X70" s="1689"/>
      <c r="Y70" s="1689"/>
      <c r="Z70" s="1689"/>
      <c r="AA70" s="1689"/>
      <c r="AB70" s="1689"/>
      <c r="AC70" s="1689"/>
      <c r="AD70" s="1689"/>
      <c r="AE70" s="1689"/>
      <c r="AF70" s="1689"/>
      <c r="AG70" s="1689"/>
      <c r="AH70" s="1689"/>
      <c r="AI70" s="1689"/>
      <c r="AJ70" s="1689"/>
      <c r="AK70" s="1689"/>
      <c r="AL70" s="1689"/>
      <c r="AM70" s="1689"/>
      <c r="AN70" s="1689"/>
      <c r="AO70" s="1689"/>
      <c r="AP70" s="1689"/>
      <c r="AQ70" s="1689"/>
      <c r="AR70" s="1689"/>
      <c r="AS70" s="1689"/>
      <c r="AT70" s="1689"/>
      <c r="AU70" s="1689"/>
      <c r="AV70" s="1689"/>
      <c r="AW70" s="1689"/>
      <c r="AX70" s="1689"/>
      <c r="AY70" s="1689"/>
      <c r="AZ70" s="1689"/>
      <c r="BA70" s="1689"/>
      <c r="BB70" s="1689"/>
      <c r="BC70" s="1823"/>
      <c r="BD70" s="1823"/>
      <c r="BE70" s="1823"/>
      <c r="BF70" s="1823"/>
      <c r="BG70" s="1823"/>
      <c r="BH70" s="1823"/>
      <c r="BI70" s="1823"/>
      <c r="BJ70" s="354"/>
      <c r="BK70" s="350"/>
      <c r="BL70" s="129"/>
      <c r="BM70" s="129"/>
    </row>
    <row r="71" spans="2:65" ht="3" customHeight="1" x14ac:dyDescent="0.2">
      <c r="B71" s="129"/>
      <c r="C71" s="350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354"/>
      <c r="BK71" s="350"/>
      <c r="BL71" s="129"/>
      <c r="BM71" s="129"/>
    </row>
    <row r="72" spans="2:65" ht="7.5" customHeight="1" x14ac:dyDescent="0.2">
      <c r="B72" s="129"/>
      <c r="C72" s="356"/>
      <c r="D72" s="357"/>
      <c r="E72" s="357"/>
      <c r="F72" s="357"/>
      <c r="G72" s="357"/>
      <c r="H72" s="357"/>
      <c r="I72" s="357"/>
      <c r="J72" s="357"/>
      <c r="K72" s="357"/>
      <c r="L72" s="357"/>
      <c r="M72" s="357"/>
      <c r="N72" s="357"/>
      <c r="O72" s="357"/>
      <c r="P72" s="357"/>
      <c r="Q72" s="357"/>
      <c r="R72" s="357"/>
      <c r="S72" s="357"/>
      <c r="T72" s="357"/>
      <c r="U72" s="357"/>
      <c r="V72" s="357"/>
      <c r="W72" s="357"/>
      <c r="X72" s="357"/>
      <c r="Y72" s="357"/>
      <c r="Z72" s="357"/>
      <c r="AA72" s="357"/>
      <c r="AB72" s="357"/>
      <c r="AC72" s="357"/>
      <c r="AD72" s="357"/>
      <c r="AE72" s="357"/>
      <c r="AF72" s="357"/>
      <c r="AG72" s="357"/>
      <c r="AH72" s="357"/>
      <c r="AI72" s="357"/>
      <c r="AJ72" s="357"/>
      <c r="AK72" s="357"/>
      <c r="AL72" s="357"/>
      <c r="AM72" s="357"/>
      <c r="AN72" s="357"/>
      <c r="AO72" s="357"/>
      <c r="AP72" s="357"/>
      <c r="AQ72" s="357"/>
      <c r="AR72" s="357"/>
      <c r="AS72" s="357"/>
      <c r="AT72" s="357"/>
      <c r="AU72" s="357"/>
      <c r="AV72" s="357"/>
      <c r="AW72" s="357"/>
      <c r="AX72" s="357"/>
      <c r="AY72" s="357"/>
      <c r="AZ72" s="357"/>
      <c r="BA72" s="357"/>
      <c r="BB72" s="357"/>
      <c r="BC72" s="357"/>
      <c r="BD72" s="357"/>
      <c r="BE72" s="357"/>
      <c r="BF72" s="357"/>
      <c r="BG72" s="357"/>
      <c r="BH72" s="357"/>
      <c r="BI72" s="357"/>
      <c r="BJ72" s="358"/>
      <c r="BK72" s="350"/>
      <c r="BL72" s="129"/>
      <c r="BM72" s="129"/>
    </row>
    <row r="73" spans="2:65" ht="7.5" customHeight="1" x14ac:dyDescent="0.2">
      <c r="B73" s="129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350"/>
      <c r="BL73" s="129"/>
      <c r="BM73" s="129"/>
    </row>
    <row r="74" spans="2:65" ht="7.5" customHeight="1" x14ac:dyDescent="0.2">
      <c r="B74" s="129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350"/>
      <c r="BL74" s="129"/>
      <c r="BM74" s="129"/>
    </row>
    <row r="75" spans="2:65" ht="7.5" customHeight="1" x14ac:dyDescent="0.2">
      <c r="B75" s="129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350"/>
      <c r="BL75" s="129"/>
      <c r="BM75" s="129"/>
    </row>
    <row r="76" spans="2:65" ht="7.5" customHeight="1" x14ac:dyDescent="0.2">
      <c r="B76" s="129"/>
      <c r="C76" s="351"/>
      <c r="D76" s="352"/>
      <c r="E76" s="352"/>
      <c r="F76" s="352"/>
      <c r="G76" s="352"/>
      <c r="H76" s="352"/>
      <c r="I76" s="352"/>
      <c r="J76" s="352"/>
      <c r="K76" s="352"/>
      <c r="L76" s="352"/>
      <c r="M76" s="352"/>
      <c r="N76" s="352"/>
      <c r="O76" s="352"/>
      <c r="P76" s="352"/>
      <c r="Q76" s="352"/>
      <c r="R76" s="352"/>
      <c r="S76" s="352"/>
      <c r="T76" s="352"/>
      <c r="U76" s="352"/>
      <c r="V76" s="352"/>
      <c r="W76" s="352"/>
      <c r="X76" s="352"/>
      <c r="Y76" s="352"/>
      <c r="Z76" s="352"/>
      <c r="AA76" s="352"/>
      <c r="AB76" s="352"/>
      <c r="AC76" s="352"/>
      <c r="AD76" s="352"/>
      <c r="AE76" s="352"/>
      <c r="AF76" s="352"/>
      <c r="AG76" s="352"/>
      <c r="AH76" s="352"/>
      <c r="AI76" s="352"/>
      <c r="AJ76" s="352"/>
      <c r="AK76" s="352"/>
      <c r="AL76" s="352"/>
      <c r="AM76" s="352"/>
      <c r="AN76" s="352"/>
      <c r="AO76" s="352"/>
      <c r="AP76" s="352"/>
      <c r="AQ76" s="352"/>
      <c r="AR76" s="352"/>
      <c r="AS76" s="352"/>
      <c r="AT76" s="352"/>
      <c r="AU76" s="352"/>
      <c r="AV76" s="1824" t="s">
        <v>441</v>
      </c>
      <c r="AW76" s="1824"/>
      <c r="AX76" s="1824"/>
      <c r="AY76" s="1824"/>
      <c r="AZ76" s="1824"/>
      <c r="BA76" s="1824"/>
      <c r="BB76" s="1824"/>
      <c r="BC76" s="1824"/>
      <c r="BD76" s="1824"/>
      <c r="BE76" s="1824"/>
      <c r="BF76" s="1824"/>
      <c r="BG76" s="1824"/>
      <c r="BH76" s="1824"/>
      <c r="BI76" s="1824"/>
      <c r="BJ76" s="353"/>
      <c r="BK76" s="350"/>
      <c r="BL76" s="129"/>
      <c r="BM76" s="129"/>
    </row>
    <row r="77" spans="2:65" ht="7.5" customHeight="1" x14ac:dyDescent="0.2">
      <c r="B77" s="129"/>
      <c r="C77" s="350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825"/>
      <c r="AW77" s="1825"/>
      <c r="AX77" s="1825"/>
      <c r="AY77" s="1825"/>
      <c r="AZ77" s="1825"/>
      <c r="BA77" s="1825"/>
      <c r="BB77" s="1825"/>
      <c r="BC77" s="1825"/>
      <c r="BD77" s="1825"/>
      <c r="BE77" s="1825"/>
      <c r="BF77" s="1825"/>
      <c r="BG77" s="1825"/>
      <c r="BH77" s="1825"/>
      <c r="BI77" s="1825"/>
      <c r="BJ77" s="354"/>
      <c r="BK77" s="350"/>
      <c r="BL77" s="129"/>
      <c r="BM77" s="129"/>
    </row>
    <row r="78" spans="2:65" ht="7.5" customHeight="1" x14ac:dyDescent="0.2">
      <c r="B78" s="129"/>
      <c r="C78" s="350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825"/>
      <c r="AW78" s="1825"/>
      <c r="AX78" s="1825"/>
      <c r="AY78" s="1825"/>
      <c r="AZ78" s="1825"/>
      <c r="BA78" s="1825"/>
      <c r="BB78" s="1825"/>
      <c r="BC78" s="1825"/>
      <c r="BD78" s="1825"/>
      <c r="BE78" s="1825"/>
      <c r="BF78" s="1825"/>
      <c r="BG78" s="1825"/>
      <c r="BH78" s="1825"/>
      <c r="BI78" s="1825"/>
      <c r="BJ78" s="354"/>
      <c r="BK78" s="350"/>
      <c r="BL78" s="129"/>
      <c r="BM78" s="129"/>
    </row>
    <row r="79" spans="2:65" ht="7.5" customHeight="1" x14ac:dyDescent="0.2">
      <c r="B79" s="129"/>
      <c r="C79" s="350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354"/>
      <c r="BK79" s="350"/>
      <c r="BL79" s="129"/>
      <c r="BM79" s="129"/>
    </row>
    <row r="80" spans="2:65" ht="7.5" customHeight="1" x14ac:dyDescent="0.2">
      <c r="B80" s="129"/>
      <c r="C80" s="350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821" t="s">
        <v>442</v>
      </c>
      <c r="AD80" s="1821"/>
      <c r="AE80" s="1821"/>
      <c r="AF80" s="1821"/>
      <c r="AG80" s="1821"/>
      <c r="AH80" s="1821"/>
      <c r="AI80" s="1821"/>
      <c r="AJ80" s="1821"/>
      <c r="AK80" s="1821"/>
      <c r="AL80" s="1821"/>
      <c r="AM80" s="1821"/>
      <c r="AN80" s="1821"/>
      <c r="AO80" s="1821"/>
      <c r="AP80" s="1821"/>
      <c r="AQ80" s="1821"/>
      <c r="AR80" s="1821"/>
      <c r="AS80" s="1821"/>
      <c r="AT80" s="1821"/>
      <c r="AU80" s="1821"/>
      <c r="AV80" s="1821"/>
      <c r="AW80" s="1821"/>
      <c r="AX80" s="1821"/>
      <c r="AY80" s="1821"/>
      <c r="AZ80" s="1821"/>
      <c r="BA80" s="1821"/>
      <c r="BB80" s="1821"/>
      <c r="BC80" s="1821"/>
      <c r="BD80" s="1821"/>
      <c r="BE80" s="1821"/>
      <c r="BF80" s="1821"/>
      <c r="BG80" s="1821"/>
      <c r="BH80" s="1821"/>
      <c r="BI80" s="1821"/>
      <c r="BJ80" s="354"/>
      <c r="BK80" s="350"/>
      <c r="BL80" s="129"/>
      <c r="BM80" s="129"/>
    </row>
    <row r="81" spans="2:65" ht="7.5" customHeight="1" x14ac:dyDescent="0.2">
      <c r="B81" s="129"/>
      <c r="C81" s="350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821"/>
      <c r="AD81" s="1821"/>
      <c r="AE81" s="1821"/>
      <c r="AF81" s="1821"/>
      <c r="AG81" s="1821"/>
      <c r="AH81" s="1821"/>
      <c r="AI81" s="1821"/>
      <c r="AJ81" s="1821"/>
      <c r="AK81" s="1821"/>
      <c r="AL81" s="1821"/>
      <c r="AM81" s="1821"/>
      <c r="AN81" s="1821"/>
      <c r="AO81" s="1821"/>
      <c r="AP81" s="1821"/>
      <c r="AQ81" s="1821"/>
      <c r="AR81" s="1821"/>
      <c r="AS81" s="1821"/>
      <c r="AT81" s="1821"/>
      <c r="AU81" s="1821"/>
      <c r="AV81" s="1821"/>
      <c r="AW81" s="1821"/>
      <c r="AX81" s="1821"/>
      <c r="AY81" s="1821"/>
      <c r="AZ81" s="1821"/>
      <c r="BA81" s="1821"/>
      <c r="BB81" s="1821"/>
      <c r="BC81" s="1821"/>
      <c r="BD81" s="1821"/>
      <c r="BE81" s="1821"/>
      <c r="BF81" s="1821"/>
      <c r="BG81" s="1821"/>
      <c r="BH81" s="1821"/>
      <c r="BI81" s="1821"/>
      <c r="BJ81" s="354"/>
      <c r="BK81" s="350"/>
      <c r="BL81" s="129"/>
      <c r="BM81" s="129"/>
    </row>
    <row r="82" spans="2:65" ht="7.5" customHeight="1" x14ac:dyDescent="0.2">
      <c r="B82" s="129"/>
      <c r="C82" s="350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821" t="s">
        <v>443</v>
      </c>
      <c r="AD82" s="1821"/>
      <c r="AE82" s="1821"/>
      <c r="AF82" s="1821"/>
      <c r="AG82" s="1821"/>
      <c r="AH82" s="1821"/>
      <c r="AI82" s="1821"/>
      <c r="AJ82" s="1821"/>
      <c r="AK82" s="1821"/>
      <c r="AL82" s="1821"/>
      <c r="AM82" s="1821"/>
      <c r="AN82" s="1821"/>
      <c r="AO82" s="1821"/>
      <c r="AP82" s="1821"/>
      <c r="AQ82" s="1821"/>
      <c r="AR82" s="1821"/>
      <c r="AS82" s="1821"/>
      <c r="AT82" s="1821"/>
      <c r="AU82" s="1821"/>
      <c r="AV82" s="1821"/>
      <c r="AW82" s="1821"/>
      <c r="AX82" s="1821"/>
      <c r="AY82" s="1821"/>
      <c r="AZ82" s="1821"/>
      <c r="BA82" s="1821"/>
      <c r="BB82" s="1821"/>
      <c r="BC82" s="1821"/>
      <c r="BD82" s="1821"/>
      <c r="BE82" s="1821"/>
      <c r="BF82" s="1821"/>
      <c r="BG82" s="1821"/>
      <c r="BH82" s="1821"/>
      <c r="BI82" s="1821"/>
      <c r="BJ82" s="354"/>
      <c r="BK82" s="350"/>
      <c r="BL82" s="129"/>
      <c r="BM82" s="129"/>
    </row>
    <row r="83" spans="2:65" ht="7.5" customHeight="1" x14ac:dyDescent="0.2">
      <c r="B83" s="129"/>
      <c r="C83" s="350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821"/>
      <c r="AD83" s="1821"/>
      <c r="AE83" s="1821"/>
      <c r="AF83" s="1821"/>
      <c r="AG83" s="1821"/>
      <c r="AH83" s="1821"/>
      <c r="AI83" s="1821"/>
      <c r="AJ83" s="1821"/>
      <c r="AK83" s="1821"/>
      <c r="AL83" s="1821"/>
      <c r="AM83" s="1821"/>
      <c r="AN83" s="1821"/>
      <c r="AO83" s="1821"/>
      <c r="AP83" s="1821"/>
      <c r="AQ83" s="1821"/>
      <c r="AR83" s="1821"/>
      <c r="AS83" s="1821"/>
      <c r="AT83" s="1821"/>
      <c r="AU83" s="1821"/>
      <c r="AV83" s="1821"/>
      <c r="AW83" s="1821"/>
      <c r="AX83" s="1821"/>
      <c r="AY83" s="1821"/>
      <c r="AZ83" s="1821"/>
      <c r="BA83" s="1821"/>
      <c r="BB83" s="1821"/>
      <c r="BC83" s="1821"/>
      <c r="BD83" s="1821"/>
      <c r="BE83" s="1821"/>
      <c r="BF83" s="1821"/>
      <c r="BG83" s="1821"/>
      <c r="BH83" s="1821"/>
      <c r="BI83" s="1821"/>
      <c r="BJ83" s="354"/>
      <c r="BK83" s="350"/>
      <c r="BL83" s="129"/>
      <c r="BM83" s="129"/>
    </row>
    <row r="84" spans="2:65" ht="7.5" customHeight="1" x14ac:dyDescent="0.2">
      <c r="B84" s="129"/>
      <c r="C84" s="350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821" t="s">
        <v>444</v>
      </c>
      <c r="AD84" s="1821"/>
      <c r="AE84" s="1821"/>
      <c r="AF84" s="1821"/>
      <c r="AG84" s="1821"/>
      <c r="AH84" s="1821"/>
      <c r="AI84" s="1821"/>
      <c r="AJ84" s="1821"/>
      <c r="AK84" s="1821"/>
      <c r="AL84" s="1821"/>
      <c r="AM84" s="1821"/>
      <c r="AN84" s="1821"/>
      <c r="AO84" s="1821"/>
      <c r="AP84" s="1821"/>
      <c r="AQ84" s="1821"/>
      <c r="AR84" s="1821"/>
      <c r="AS84" s="1821"/>
      <c r="AT84" s="1821"/>
      <c r="AU84" s="1821"/>
      <c r="AV84" s="1821"/>
      <c r="AW84" s="1821"/>
      <c r="AX84" s="1821"/>
      <c r="AY84" s="1821"/>
      <c r="AZ84" s="1821"/>
      <c r="BA84" s="1821"/>
      <c r="BB84" s="1821"/>
      <c r="BC84" s="1821"/>
      <c r="BD84" s="1821"/>
      <c r="BE84" s="1821"/>
      <c r="BF84" s="1821"/>
      <c r="BG84" s="1821"/>
      <c r="BH84" s="1821"/>
      <c r="BI84" s="1821"/>
      <c r="BJ84" s="354"/>
      <c r="BK84" s="350"/>
      <c r="BL84" s="129"/>
      <c r="BM84" s="129"/>
    </row>
    <row r="85" spans="2:65" ht="7.5" customHeight="1" x14ac:dyDescent="0.2">
      <c r="B85" s="129"/>
      <c r="C85" s="350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821"/>
      <c r="AD85" s="1821"/>
      <c r="AE85" s="1821"/>
      <c r="AF85" s="1821"/>
      <c r="AG85" s="1821"/>
      <c r="AH85" s="1821"/>
      <c r="AI85" s="1821"/>
      <c r="AJ85" s="1821"/>
      <c r="AK85" s="1821"/>
      <c r="AL85" s="1821"/>
      <c r="AM85" s="1821"/>
      <c r="AN85" s="1821"/>
      <c r="AO85" s="1821"/>
      <c r="AP85" s="1821"/>
      <c r="AQ85" s="1821"/>
      <c r="AR85" s="1821"/>
      <c r="AS85" s="1821"/>
      <c r="AT85" s="1821"/>
      <c r="AU85" s="1821"/>
      <c r="AV85" s="1821"/>
      <c r="AW85" s="1821"/>
      <c r="AX85" s="1821"/>
      <c r="AY85" s="1821"/>
      <c r="AZ85" s="1821"/>
      <c r="BA85" s="1821"/>
      <c r="BB85" s="1821"/>
      <c r="BC85" s="1821"/>
      <c r="BD85" s="1821"/>
      <c r="BE85" s="1821"/>
      <c r="BF85" s="1821"/>
      <c r="BG85" s="1821"/>
      <c r="BH85" s="1821"/>
      <c r="BI85" s="1821"/>
      <c r="BJ85" s="354"/>
      <c r="BK85" s="350"/>
      <c r="BL85" s="129"/>
      <c r="BM85" s="129"/>
    </row>
    <row r="86" spans="2:65" ht="7.5" customHeight="1" x14ac:dyDescent="0.2">
      <c r="B86" s="129"/>
      <c r="C86" s="350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821" t="s">
        <v>445</v>
      </c>
      <c r="AD86" s="1821"/>
      <c r="AE86" s="1821"/>
      <c r="AF86" s="1821"/>
      <c r="AG86" s="1821"/>
      <c r="AH86" s="1821"/>
      <c r="AI86" s="1821"/>
      <c r="AJ86" s="1821"/>
      <c r="AK86" s="1821"/>
      <c r="AL86" s="1821"/>
      <c r="AM86" s="1821"/>
      <c r="AN86" s="1821"/>
      <c r="AO86" s="1821"/>
      <c r="AP86" s="1821"/>
      <c r="AQ86" s="1821"/>
      <c r="AR86" s="1821"/>
      <c r="AS86" s="1821"/>
      <c r="AT86" s="1821"/>
      <c r="AU86" s="1821"/>
      <c r="AV86" s="1821"/>
      <c r="AW86" s="1821"/>
      <c r="AX86" s="1821"/>
      <c r="AY86" s="1821"/>
      <c r="AZ86" s="1821"/>
      <c r="BA86" s="1821"/>
      <c r="BB86" s="1821"/>
      <c r="BC86" s="1821"/>
      <c r="BD86" s="1821"/>
      <c r="BE86" s="1821"/>
      <c r="BF86" s="1821"/>
      <c r="BG86" s="1821"/>
      <c r="BH86" s="1821"/>
      <c r="BI86" s="1821"/>
      <c r="BJ86" s="354"/>
      <c r="BK86" s="350"/>
      <c r="BL86" s="129"/>
      <c r="BM86" s="129"/>
    </row>
    <row r="87" spans="2:65" ht="7.5" customHeight="1" x14ac:dyDescent="0.2">
      <c r="B87" s="129"/>
      <c r="C87" s="350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821"/>
      <c r="AD87" s="1821"/>
      <c r="AE87" s="1821"/>
      <c r="AF87" s="1821"/>
      <c r="AG87" s="1821"/>
      <c r="AH87" s="1821"/>
      <c r="AI87" s="1821"/>
      <c r="AJ87" s="1821"/>
      <c r="AK87" s="1821"/>
      <c r="AL87" s="1821"/>
      <c r="AM87" s="1821"/>
      <c r="AN87" s="1821"/>
      <c r="AO87" s="1821"/>
      <c r="AP87" s="1821"/>
      <c r="AQ87" s="1821"/>
      <c r="AR87" s="1821"/>
      <c r="AS87" s="1821"/>
      <c r="AT87" s="1821"/>
      <c r="AU87" s="1821"/>
      <c r="AV87" s="1821"/>
      <c r="AW87" s="1821"/>
      <c r="AX87" s="1821"/>
      <c r="AY87" s="1821"/>
      <c r="AZ87" s="1821"/>
      <c r="BA87" s="1821"/>
      <c r="BB87" s="1821"/>
      <c r="BC87" s="1821"/>
      <c r="BD87" s="1821"/>
      <c r="BE87" s="1821"/>
      <c r="BF87" s="1821"/>
      <c r="BG87" s="1821"/>
      <c r="BH87" s="1821"/>
      <c r="BI87" s="1821"/>
      <c r="BJ87" s="354"/>
      <c r="BK87" s="350"/>
      <c r="BL87" s="129"/>
      <c r="BM87" s="129"/>
    </row>
    <row r="88" spans="2:65" ht="7.5" customHeight="1" x14ac:dyDescent="0.2">
      <c r="B88" s="129"/>
      <c r="C88" s="350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821" t="s">
        <v>446</v>
      </c>
      <c r="AD88" s="1821"/>
      <c r="AE88" s="1821"/>
      <c r="AF88" s="1821"/>
      <c r="AG88" s="1821"/>
      <c r="AH88" s="1821"/>
      <c r="AI88" s="1821"/>
      <c r="AJ88" s="1821"/>
      <c r="AK88" s="1821"/>
      <c r="AL88" s="1821"/>
      <c r="AM88" s="1821"/>
      <c r="AN88" s="1821"/>
      <c r="AO88" s="1821"/>
      <c r="AP88" s="1821"/>
      <c r="AQ88" s="1821"/>
      <c r="AR88" s="1821"/>
      <c r="AS88" s="1821"/>
      <c r="AT88" s="1821"/>
      <c r="AU88" s="1821"/>
      <c r="AV88" s="1821"/>
      <c r="AW88" s="1821"/>
      <c r="AX88" s="1821"/>
      <c r="AY88" s="1821"/>
      <c r="AZ88" s="1821"/>
      <c r="BA88" s="1821"/>
      <c r="BB88" s="1821"/>
      <c r="BC88" s="1821"/>
      <c r="BD88" s="1821"/>
      <c r="BE88" s="1821"/>
      <c r="BF88" s="1821"/>
      <c r="BG88" s="1821"/>
      <c r="BH88" s="1821"/>
      <c r="BI88" s="1821"/>
      <c r="BJ88" s="354"/>
      <c r="BK88" s="350"/>
      <c r="BL88" s="129"/>
      <c r="BM88" s="129"/>
    </row>
    <row r="89" spans="2:65" ht="7.5" customHeight="1" x14ac:dyDescent="0.2">
      <c r="B89" s="129"/>
      <c r="C89" s="350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821"/>
      <c r="AD89" s="1821"/>
      <c r="AE89" s="1821"/>
      <c r="AF89" s="1821"/>
      <c r="AG89" s="1821"/>
      <c r="AH89" s="1821"/>
      <c r="AI89" s="1821"/>
      <c r="AJ89" s="1821"/>
      <c r="AK89" s="1821"/>
      <c r="AL89" s="1821"/>
      <c r="AM89" s="1821"/>
      <c r="AN89" s="1821"/>
      <c r="AO89" s="1821"/>
      <c r="AP89" s="1821"/>
      <c r="AQ89" s="1821"/>
      <c r="AR89" s="1821"/>
      <c r="AS89" s="1821"/>
      <c r="AT89" s="1821"/>
      <c r="AU89" s="1821"/>
      <c r="AV89" s="1821"/>
      <c r="AW89" s="1821"/>
      <c r="AX89" s="1821"/>
      <c r="AY89" s="1821"/>
      <c r="AZ89" s="1821"/>
      <c r="BA89" s="1821"/>
      <c r="BB89" s="1821"/>
      <c r="BC89" s="1821"/>
      <c r="BD89" s="1821"/>
      <c r="BE89" s="1821"/>
      <c r="BF89" s="1821"/>
      <c r="BG89" s="1821"/>
      <c r="BH89" s="1821"/>
      <c r="BI89" s="1821"/>
      <c r="BJ89" s="354"/>
      <c r="BK89" s="350"/>
      <c r="BL89" s="129"/>
      <c r="BM89" s="129"/>
    </row>
    <row r="90" spans="2:65" ht="7.5" customHeight="1" x14ac:dyDescent="0.2">
      <c r="B90" s="129"/>
      <c r="C90" s="350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821" t="s">
        <v>447</v>
      </c>
      <c r="AD90" s="1821"/>
      <c r="AE90" s="1821"/>
      <c r="AF90" s="1821"/>
      <c r="AG90" s="1821"/>
      <c r="AH90" s="1821"/>
      <c r="AI90" s="1821"/>
      <c r="AJ90" s="1821"/>
      <c r="AK90" s="1821"/>
      <c r="AL90" s="1821"/>
      <c r="AM90" s="1821"/>
      <c r="AN90" s="1821"/>
      <c r="AO90" s="1821"/>
      <c r="AP90" s="1821"/>
      <c r="AQ90" s="1821"/>
      <c r="AR90" s="1821"/>
      <c r="AS90" s="1821"/>
      <c r="AT90" s="1821"/>
      <c r="AU90" s="1821"/>
      <c r="AV90" s="1821"/>
      <c r="AW90" s="1821"/>
      <c r="AX90" s="1821"/>
      <c r="AY90" s="1821"/>
      <c r="AZ90" s="1821"/>
      <c r="BA90" s="1821"/>
      <c r="BB90" s="1821"/>
      <c r="BC90" s="1821"/>
      <c r="BD90" s="1821"/>
      <c r="BE90" s="1821"/>
      <c r="BF90" s="1821"/>
      <c r="BG90" s="1821"/>
      <c r="BH90" s="1821"/>
      <c r="BI90" s="1821"/>
      <c r="BJ90" s="354"/>
      <c r="BK90" s="350"/>
      <c r="BL90" s="129"/>
      <c r="BM90" s="129"/>
    </row>
    <row r="91" spans="2:65" ht="7.5" customHeight="1" x14ac:dyDescent="0.2">
      <c r="B91" s="129"/>
      <c r="C91" s="350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821"/>
      <c r="AD91" s="1821"/>
      <c r="AE91" s="1821"/>
      <c r="AF91" s="1821"/>
      <c r="AG91" s="1821"/>
      <c r="AH91" s="1821"/>
      <c r="AI91" s="1821"/>
      <c r="AJ91" s="1821"/>
      <c r="AK91" s="1821"/>
      <c r="AL91" s="1821"/>
      <c r="AM91" s="1821"/>
      <c r="AN91" s="1821"/>
      <c r="AO91" s="1821"/>
      <c r="AP91" s="1821"/>
      <c r="AQ91" s="1821"/>
      <c r="AR91" s="1821"/>
      <c r="AS91" s="1821"/>
      <c r="AT91" s="1821"/>
      <c r="AU91" s="1821"/>
      <c r="AV91" s="1821"/>
      <c r="AW91" s="1821"/>
      <c r="AX91" s="1821"/>
      <c r="AY91" s="1821"/>
      <c r="AZ91" s="1821"/>
      <c r="BA91" s="1821"/>
      <c r="BB91" s="1821"/>
      <c r="BC91" s="1821"/>
      <c r="BD91" s="1821"/>
      <c r="BE91" s="1821"/>
      <c r="BF91" s="1821"/>
      <c r="BG91" s="1821"/>
      <c r="BH91" s="1821"/>
      <c r="BI91" s="1821"/>
      <c r="BJ91" s="354"/>
      <c r="BK91" s="350"/>
      <c r="BL91" s="129"/>
      <c r="BM91" s="129"/>
    </row>
    <row r="92" spans="2:65" ht="7.5" customHeight="1" x14ac:dyDescent="0.2">
      <c r="B92" s="129"/>
      <c r="C92" s="356"/>
      <c r="D92" s="357"/>
      <c r="E92" s="357"/>
      <c r="F92" s="357"/>
      <c r="G92" s="357"/>
      <c r="H92" s="357"/>
      <c r="I92" s="357"/>
      <c r="J92" s="357"/>
      <c r="K92" s="357"/>
      <c r="L92" s="357"/>
      <c r="M92" s="357"/>
      <c r="N92" s="357"/>
      <c r="O92" s="357"/>
      <c r="P92" s="357"/>
      <c r="Q92" s="357"/>
      <c r="R92" s="357"/>
      <c r="S92" s="357"/>
      <c r="T92" s="357"/>
      <c r="U92" s="357"/>
      <c r="V92" s="357"/>
      <c r="W92" s="357"/>
      <c r="X92" s="357"/>
      <c r="Y92" s="357"/>
      <c r="Z92" s="357"/>
      <c r="AA92" s="357"/>
      <c r="AB92" s="357"/>
      <c r="AC92" s="357"/>
      <c r="AD92" s="357"/>
      <c r="AE92" s="357"/>
      <c r="AF92" s="357"/>
      <c r="AG92" s="357"/>
      <c r="AH92" s="357"/>
      <c r="AI92" s="357"/>
      <c r="AJ92" s="357"/>
      <c r="AK92" s="357"/>
      <c r="AL92" s="357"/>
      <c r="AM92" s="357"/>
      <c r="AN92" s="357"/>
      <c r="AO92" s="357"/>
      <c r="AP92" s="357"/>
      <c r="AQ92" s="357"/>
      <c r="AR92" s="357"/>
      <c r="AS92" s="357"/>
      <c r="AT92" s="357"/>
      <c r="AU92" s="357"/>
      <c r="AV92" s="357"/>
      <c r="AW92" s="357"/>
      <c r="AX92" s="357"/>
      <c r="AY92" s="357"/>
      <c r="AZ92" s="357"/>
      <c r="BA92" s="357"/>
      <c r="BB92" s="357"/>
      <c r="BC92" s="357"/>
      <c r="BD92" s="357"/>
      <c r="BE92" s="357"/>
      <c r="BF92" s="357"/>
      <c r="BG92" s="357"/>
      <c r="BH92" s="357"/>
      <c r="BI92" s="357"/>
      <c r="BJ92" s="358"/>
      <c r="BK92" s="350"/>
      <c r="BL92" s="129"/>
      <c r="BM92" s="129"/>
    </row>
    <row r="93" spans="2:65" ht="7.5" customHeight="1" x14ac:dyDescent="0.2">
      <c r="B93" s="129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350"/>
      <c r="BL93" s="129"/>
      <c r="BM93" s="129"/>
    </row>
    <row r="94" spans="2:65" ht="7.5" customHeight="1" x14ac:dyDescent="0.2">
      <c r="B94" s="129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350"/>
      <c r="BL94" s="129"/>
      <c r="BM94" s="129"/>
    </row>
    <row r="95" spans="2:65" ht="7.5" customHeight="1" x14ac:dyDescent="0.2">
      <c r="B95" s="129"/>
      <c r="C95" s="865" t="s">
        <v>448</v>
      </c>
      <c r="D95" s="866"/>
      <c r="E95" s="866"/>
      <c r="F95" s="866"/>
      <c r="G95" s="866"/>
      <c r="H95" s="866"/>
      <c r="I95" s="866"/>
      <c r="J95" s="866"/>
      <c r="K95" s="866"/>
      <c r="L95" s="866"/>
      <c r="M95" s="866"/>
      <c r="N95" s="866"/>
      <c r="O95" s="866"/>
      <c r="P95" s="866"/>
      <c r="Q95" s="866"/>
      <c r="R95" s="866"/>
      <c r="S95" s="866"/>
      <c r="T95" s="866"/>
      <c r="U95" s="866"/>
      <c r="V95" s="866"/>
      <c r="W95" s="866"/>
      <c r="X95" s="866"/>
      <c r="Y95" s="352"/>
      <c r="Z95" s="352"/>
      <c r="AA95" s="352"/>
      <c r="AB95" s="352"/>
      <c r="AC95" s="352"/>
      <c r="AD95" s="352"/>
      <c r="AE95" s="352"/>
      <c r="AF95" s="352"/>
      <c r="AG95" s="352"/>
      <c r="AH95" s="352"/>
      <c r="AI95" s="352"/>
      <c r="AJ95" s="352"/>
      <c r="AK95" s="352"/>
      <c r="AL95" s="352"/>
      <c r="AM95" s="352"/>
      <c r="AN95" s="352"/>
      <c r="AO95" s="352"/>
      <c r="AP95" s="352"/>
      <c r="AQ95" s="352"/>
      <c r="AR95" s="352"/>
      <c r="AS95" s="352"/>
      <c r="AT95" s="1826" t="s">
        <v>449</v>
      </c>
      <c r="AU95" s="1826"/>
      <c r="AV95" s="1826"/>
      <c r="AW95" s="1826"/>
      <c r="AX95" s="1826"/>
      <c r="AY95" s="1826"/>
      <c r="AZ95" s="1826"/>
      <c r="BA95" s="1826"/>
      <c r="BB95" s="1826"/>
      <c r="BC95" s="1826"/>
      <c r="BD95" s="1826"/>
      <c r="BE95" s="1826"/>
      <c r="BF95" s="1826"/>
      <c r="BG95" s="1826"/>
      <c r="BH95" s="1826"/>
      <c r="BI95" s="1826"/>
      <c r="BJ95" s="353"/>
      <c r="BK95" s="350"/>
      <c r="BL95" s="129"/>
      <c r="BM95" s="129"/>
    </row>
    <row r="96" spans="2:65" ht="7.5" customHeight="1" x14ac:dyDescent="0.2">
      <c r="B96" s="129"/>
      <c r="C96" s="868"/>
      <c r="D96" s="869"/>
      <c r="E96" s="869"/>
      <c r="F96" s="869"/>
      <c r="G96" s="869"/>
      <c r="H96" s="869"/>
      <c r="I96" s="869"/>
      <c r="J96" s="869"/>
      <c r="K96" s="869"/>
      <c r="L96" s="869"/>
      <c r="M96" s="869"/>
      <c r="N96" s="869"/>
      <c r="O96" s="869"/>
      <c r="P96" s="869"/>
      <c r="Q96" s="869"/>
      <c r="R96" s="869"/>
      <c r="S96" s="869"/>
      <c r="T96" s="869"/>
      <c r="U96" s="869"/>
      <c r="V96" s="869"/>
      <c r="W96" s="869"/>
      <c r="X96" s="86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821"/>
      <c r="AU96" s="1821"/>
      <c r="AV96" s="1821"/>
      <c r="AW96" s="1821"/>
      <c r="AX96" s="1821"/>
      <c r="AY96" s="1821"/>
      <c r="AZ96" s="1821"/>
      <c r="BA96" s="1821"/>
      <c r="BB96" s="1821"/>
      <c r="BC96" s="1821"/>
      <c r="BD96" s="1821"/>
      <c r="BE96" s="1821"/>
      <c r="BF96" s="1821"/>
      <c r="BG96" s="1821"/>
      <c r="BH96" s="1821"/>
      <c r="BI96" s="1821"/>
      <c r="BJ96" s="354"/>
      <c r="BK96" s="350"/>
      <c r="BL96" s="129"/>
      <c r="BM96" s="129"/>
    </row>
    <row r="97" spans="2:65" ht="7.5" customHeight="1" x14ac:dyDescent="0.2">
      <c r="B97" s="129"/>
      <c r="C97" s="868"/>
      <c r="D97" s="869"/>
      <c r="E97" s="869"/>
      <c r="F97" s="869"/>
      <c r="G97" s="869"/>
      <c r="H97" s="869"/>
      <c r="I97" s="869"/>
      <c r="J97" s="869"/>
      <c r="K97" s="869"/>
      <c r="L97" s="869"/>
      <c r="M97" s="869"/>
      <c r="N97" s="869"/>
      <c r="O97" s="869"/>
      <c r="P97" s="869"/>
      <c r="Q97" s="869"/>
      <c r="R97" s="869"/>
      <c r="S97" s="869"/>
      <c r="T97" s="869"/>
      <c r="U97" s="869"/>
      <c r="V97" s="869"/>
      <c r="W97" s="869"/>
      <c r="X97" s="86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354"/>
      <c r="BK97" s="350"/>
      <c r="BL97" s="129"/>
      <c r="BM97" s="129"/>
    </row>
    <row r="98" spans="2:65" ht="7.5" customHeight="1" x14ac:dyDescent="0.2">
      <c r="B98" s="129"/>
      <c r="C98" s="350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819"/>
      <c r="AE98" s="1819"/>
      <c r="AF98" s="1819"/>
      <c r="AG98" s="1819"/>
      <c r="AH98" s="1819"/>
      <c r="AI98" s="1819"/>
      <c r="AJ98" s="1819"/>
      <c r="AK98" s="1819"/>
      <c r="AL98" s="1819"/>
      <c r="AM98" s="1819"/>
      <c r="AN98" s="1819"/>
      <c r="AO98" s="1819" t="s">
        <v>450</v>
      </c>
      <c r="AP98" s="1819"/>
      <c r="AQ98" s="1819"/>
      <c r="AR98" s="1819"/>
      <c r="AS98" s="1819"/>
      <c r="AT98" s="1819"/>
      <c r="AU98" s="1819"/>
      <c r="AV98" s="1819"/>
      <c r="AW98" s="1819"/>
      <c r="AX98" s="1819"/>
      <c r="AY98" s="1819"/>
      <c r="AZ98" s="1819"/>
      <c r="BA98" s="1819"/>
      <c r="BB98" s="1819"/>
      <c r="BC98" s="1819"/>
      <c r="BD98" s="1819"/>
      <c r="BE98" s="1819"/>
      <c r="BF98" s="1819"/>
      <c r="BG98" s="1821" t="s">
        <v>451</v>
      </c>
      <c r="BH98" s="1821"/>
      <c r="BI98" s="1821"/>
      <c r="BJ98" s="354"/>
      <c r="BK98" s="350"/>
      <c r="BL98" s="129"/>
      <c r="BM98" s="129"/>
    </row>
    <row r="99" spans="2:65" ht="7.5" customHeight="1" x14ac:dyDescent="0.2">
      <c r="B99" s="129"/>
      <c r="C99" s="350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819"/>
      <c r="AE99" s="1819"/>
      <c r="AF99" s="1819"/>
      <c r="AG99" s="1819"/>
      <c r="AH99" s="1819"/>
      <c r="AI99" s="1819"/>
      <c r="AJ99" s="1819"/>
      <c r="AK99" s="1819"/>
      <c r="AL99" s="1819"/>
      <c r="AM99" s="1819"/>
      <c r="AN99" s="1819"/>
      <c r="AO99" s="1819"/>
      <c r="AP99" s="1819"/>
      <c r="AQ99" s="1819"/>
      <c r="AR99" s="1819"/>
      <c r="AS99" s="1819"/>
      <c r="AT99" s="1819"/>
      <c r="AU99" s="1819"/>
      <c r="AV99" s="1819"/>
      <c r="AW99" s="1819"/>
      <c r="AX99" s="1819"/>
      <c r="AY99" s="1819"/>
      <c r="AZ99" s="1819"/>
      <c r="BA99" s="1819"/>
      <c r="BB99" s="1819"/>
      <c r="BC99" s="1819"/>
      <c r="BD99" s="1819"/>
      <c r="BE99" s="1819"/>
      <c r="BF99" s="1819"/>
      <c r="BG99" s="1821"/>
      <c r="BH99" s="1821"/>
      <c r="BI99" s="1821"/>
      <c r="BJ99" s="354"/>
      <c r="BK99" s="350"/>
      <c r="BL99" s="129"/>
      <c r="BM99" s="129"/>
    </row>
    <row r="100" spans="2:65" ht="7.5" customHeight="1" x14ac:dyDescent="0.2">
      <c r="B100" s="129"/>
      <c r="C100" s="350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820"/>
      <c r="AE100" s="1820"/>
      <c r="AF100" s="1820"/>
      <c r="AG100" s="1820"/>
      <c r="AH100" s="1820"/>
      <c r="AI100" s="1820"/>
      <c r="AJ100" s="1820"/>
      <c r="AK100" s="1820"/>
      <c r="AL100" s="1820"/>
      <c r="AM100" s="1820"/>
      <c r="AN100" s="1820"/>
      <c r="AO100" s="1819"/>
      <c r="AP100" s="1819"/>
      <c r="AQ100" s="1819"/>
      <c r="AR100" s="1819"/>
      <c r="AS100" s="1819"/>
      <c r="AT100" s="1819"/>
      <c r="AU100" s="1819"/>
      <c r="AV100" s="1819"/>
      <c r="AW100" s="1819"/>
      <c r="AX100" s="1819"/>
      <c r="AY100" s="1819"/>
      <c r="AZ100" s="1819"/>
      <c r="BA100" s="1819"/>
      <c r="BB100" s="1819"/>
      <c r="BC100" s="1819"/>
      <c r="BD100" s="1819"/>
      <c r="BE100" s="1819"/>
      <c r="BF100" s="1819"/>
      <c r="BG100" s="1821"/>
      <c r="BH100" s="1821"/>
      <c r="BI100" s="1821"/>
      <c r="BJ100" s="354"/>
      <c r="BK100" s="350"/>
      <c r="BL100" s="129"/>
      <c r="BM100" s="129"/>
    </row>
    <row r="101" spans="2:65" ht="7.5" customHeight="1" x14ac:dyDescent="0.2">
      <c r="B101" s="129"/>
      <c r="C101" s="350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359"/>
      <c r="AT101" s="359"/>
      <c r="AU101" s="359"/>
      <c r="AV101" s="359"/>
      <c r="AW101" s="359"/>
      <c r="AX101" s="359"/>
      <c r="AY101" s="359"/>
      <c r="AZ101" s="359"/>
      <c r="BA101" s="359"/>
      <c r="BB101" s="359"/>
      <c r="BC101" s="359"/>
      <c r="BD101" s="359"/>
      <c r="BE101" s="359"/>
      <c r="BF101" s="359"/>
      <c r="BG101" s="129"/>
      <c r="BH101" s="129"/>
      <c r="BI101" s="129"/>
      <c r="BJ101" s="354"/>
      <c r="BK101" s="350"/>
      <c r="BL101" s="129"/>
      <c r="BM101" s="129"/>
    </row>
    <row r="102" spans="2:65" ht="7.5" customHeight="1" x14ac:dyDescent="0.2">
      <c r="B102" s="129"/>
      <c r="C102" s="350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354"/>
      <c r="BK102" s="350"/>
      <c r="BL102" s="129"/>
      <c r="BM102" s="129"/>
    </row>
    <row r="103" spans="2:65" ht="7.5" customHeight="1" x14ac:dyDescent="0.2">
      <c r="B103" s="129"/>
      <c r="C103" s="350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354"/>
      <c r="BK103" s="350"/>
      <c r="BL103" s="129"/>
      <c r="BM103" s="129"/>
    </row>
    <row r="104" spans="2:65" ht="7.5" customHeight="1" x14ac:dyDescent="0.2">
      <c r="B104" s="129"/>
      <c r="C104" s="350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354"/>
      <c r="BK104" s="350"/>
      <c r="BL104" s="129"/>
      <c r="BM104" s="129"/>
    </row>
    <row r="105" spans="2:65" ht="7.5" customHeight="1" x14ac:dyDescent="0.2">
      <c r="B105" s="129"/>
      <c r="C105" s="350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129"/>
      <c r="BJ105" s="354"/>
      <c r="BK105" s="350"/>
      <c r="BL105" s="129"/>
      <c r="BM105" s="129"/>
    </row>
    <row r="106" spans="2:65" ht="7.5" customHeight="1" x14ac:dyDescent="0.2">
      <c r="B106" s="129"/>
      <c r="C106" s="350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354"/>
      <c r="BK106" s="350"/>
      <c r="BL106" s="129"/>
      <c r="BM106" s="129"/>
    </row>
    <row r="107" spans="2:65" ht="7.5" customHeight="1" x14ac:dyDescent="0.2">
      <c r="B107" s="129"/>
      <c r="C107" s="350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354"/>
      <c r="BK107" s="350"/>
      <c r="BL107" s="129"/>
      <c r="BM107" s="129"/>
    </row>
    <row r="108" spans="2:65" ht="7.5" customHeight="1" x14ac:dyDescent="0.2">
      <c r="B108" s="129"/>
      <c r="C108" s="350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354"/>
      <c r="BK108" s="350"/>
      <c r="BL108" s="129"/>
      <c r="BM108" s="129"/>
    </row>
    <row r="109" spans="2:65" ht="7.5" customHeight="1" x14ac:dyDescent="0.2">
      <c r="B109" s="129"/>
      <c r="C109" s="350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354"/>
      <c r="BK109" s="350"/>
      <c r="BL109" s="129"/>
      <c r="BM109" s="129"/>
    </row>
    <row r="110" spans="2:65" ht="7.5" customHeight="1" x14ac:dyDescent="0.2">
      <c r="B110" s="129"/>
      <c r="C110" s="350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354"/>
      <c r="BK110" s="350"/>
      <c r="BL110" s="129"/>
      <c r="BM110" s="129"/>
    </row>
    <row r="111" spans="2:65" ht="7.5" customHeight="1" x14ac:dyDescent="0.2">
      <c r="B111" s="129"/>
      <c r="C111" s="356"/>
      <c r="D111" s="357"/>
      <c r="E111" s="357"/>
      <c r="F111" s="357"/>
      <c r="G111" s="357"/>
      <c r="H111" s="357"/>
      <c r="I111" s="357"/>
      <c r="J111" s="357"/>
      <c r="K111" s="357"/>
      <c r="L111" s="357"/>
      <c r="M111" s="357"/>
      <c r="N111" s="357"/>
      <c r="O111" s="357"/>
      <c r="P111" s="357"/>
      <c r="Q111" s="357"/>
      <c r="R111" s="357"/>
      <c r="S111" s="357"/>
      <c r="T111" s="357"/>
      <c r="U111" s="357"/>
      <c r="V111" s="357"/>
      <c r="W111" s="357"/>
      <c r="X111" s="357"/>
      <c r="Y111" s="357"/>
      <c r="Z111" s="357"/>
      <c r="AA111" s="357"/>
      <c r="AB111" s="357"/>
      <c r="AC111" s="357"/>
      <c r="AD111" s="357"/>
      <c r="AE111" s="357"/>
      <c r="AF111" s="357"/>
      <c r="AG111" s="357"/>
      <c r="AH111" s="357"/>
      <c r="AI111" s="357"/>
      <c r="AJ111" s="357"/>
      <c r="AK111" s="357"/>
      <c r="AL111" s="357"/>
      <c r="AM111" s="357"/>
      <c r="AN111" s="357"/>
      <c r="AO111" s="357"/>
      <c r="AP111" s="357"/>
      <c r="AQ111" s="357"/>
      <c r="AR111" s="357"/>
      <c r="AS111" s="357"/>
      <c r="AT111" s="357"/>
      <c r="AU111" s="357"/>
      <c r="AV111" s="357"/>
      <c r="AW111" s="357"/>
      <c r="AX111" s="357"/>
      <c r="AY111" s="357"/>
      <c r="AZ111" s="357"/>
      <c r="BA111" s="357"/>
      <c r="BB111" s="357"/>
      <c r="BC111" s="357"/>
      <c r="BD111" s="357"/>
      <c r="BE111" s="357"/>
      <c r="BF111" s="357"/>
      <c r="BG111" s="357"/>
      <c r="BH111" s="357"/>
      <c r="BI111" s="357"/>
      <c r="BJ111" s="358"/>
      <c r="BK111" s="350"/>
      <c r="BL111" s="129"/>
      <c r="BM111" s="129"/>
    </row>
    <row r="112" spans="2:65" ht="3.75" customHeight="1" x14ac:dyDescent="0.2">
      <c r="B112" s="129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9"/>
      <c r="BL112" s="129"/>
      <c r="BM112" s="129"/>
    </row>
    <row r="113" spans="2:65" ht="7.5" customHeight="1" x14ac:dyDescent="0.2"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129"/>
      <c r="BB113" s="129"/>
      <c r="BC113" s="129"/>
      <c r="BD113" s="129"/>
      <c r="BE113" s="129"/>
      <c r="BF113" s="129"/>
      <c r="BG113" s="129"/>
      <c r="BH113" s="129"/>
      <c r="BI113" s="129"/>
      <c r="BJ113" s="129"/>
      <c r="BK113" s="129"/>
      <c r="BL113" s="129"/>
      <c r="BM113" s="129"/>
    </row>
  </sheetData>
  <mergeCells count="49">
    <mergeCell ref="J2:T2"/>
    <mergeCell ref="C5:BI7"/>
    <mergeCell ref="C8:BI10"/>
    <mergeCell ref="C15:W16"/>
    <mergeCell ref="AQ15:BI17"/>
    <mergeCell ref="C17:C20"/>
    <mergeCell ref="D17:P18"/>
    <mergeCell ref="Q17:W18"/>
    <mergeCell ref="AQ18:AQ20"/>
    <mergeCell ref="D36:BA38"/>
    <mergeCell ref="BB36:BI38"/>
    <mergeCell ref="D40:BE42"/>
    <mergeCell ref="BF40:BI42"/>
    <mergeCell ref="BG18:BI21"/>
    <mergeCell ref="C26:BI28"/>
    <mergeCell ref="AZ32:BI34"/>
    <mergeCell ref="D19:P20"/>
    <mergeCell ref="Q19:W20"/>
    <mergeCell ref="C21:W21"/>
    <mergeCell ref="AR18:BF20"/>
    <mergeCell ref="AQ21:BF21"/>
    <mergeCell ref="AC90:BI91"/>
    <mergeCell ref="AT95:BI96"/>
    <mergeCell ref="BD44:BI46"/>
    <mergeCell ref="D48:AZ50"/>
    <mergeCell ref="BA48:BI50"/>
    <mergeCell ref="D52:BA54"/>
    <mergeCell ref="BB52:BI54"/>
    <mergeCell ref="AC80:BI81"/>
    <mergeCell ref="AC82:BI83"/>
    <mergeCell ref="AC84:BI85"/>
    <mergeCell ref="AC86:BI87"/>
    <mergeCell ref="AC88:BI89"/>
    <mergeCell ref="AD98:AN100"/>
    <mergeCell ref="AO98:AQ100"/>
    <mergeCell ref="AR98:BF100"/>
    <mergeCell ref="BG98:BI100"/>
    <mergeCell ref="D56:BA58"/>
    <mergeCell ref="BB56:BI58"/>
    <mergeCell ref="AY64:BI66"/>
    <mergeCell ref="D68:BB70"/>
    <mergeCell ref="BC68:BI70"/>
    <mergeCell ref="D60:T62"/>
    <mergeCell ref="U60:AB62"/>
    <mergeCell ref="AC60:AS62"/>
    <mergeCell ref="AT60:BI62"/>
    <mergeCell ref="D64:AX66"/>
    <mergeCell ref="C95:X97"/>
    <mergeCell ref="AV76:BI78"/>
  </mergeCells>
  <phoneticPr fontId="1" type="noConversion"/>
  <hyperlinks>
    <hyperlink ref="J2:S2" location="Feuil13!A1" display="Retour"/>
    <hyperlink ref="J2:T2" location="Feuil15!A1" display="Retour"/>
  </hyperlinks>
  <pageMargins left="0.59055118110236227" right="0.59055118110236227" top="0.59055118110236227" bottom="0.39370078740157483" header="0.51181102362204722" footer="0.51181102362204722"/>
  <pageSetup paperSize="9" orientation="portrait" cellComments="atEnd" horizontalDpi="36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107"/>
  <sheetViews>
    <sheetView workbookViewId="0">
      <pane xSplit="1" ySplit="3" topLeftCell="B4" activePane="bottomRight" state="frozen"/>
      <selection activeCell="C36" sqref="C36"/>
      <selection pane="topRight" activeCell="C36" sqref="C36"/>
      <selection pane="bottomLeft" activeCell="C36" sqref="C36"/>
      <selection pane="bottomRight" activeCell="K2" sqref="K2:V2"/>
    </sheetView>
  </sheetViews>
  <sheetFormatPr baseColWidth="10" defaultColWidth="1.42578125" defaultRowHeight="7.5" customHeight="1" x14ac:dyDescent="0.2"/>
  <cols>
    <col min="1" max="1" width="1.5703125" style="438" hidden="1" customWidth="1"/>
    <col min="2" max="2" width="0.7109375" style="438" customWidth="1"/>
    <col min="3" max="65" width="1.42578125" style="438" customWidth="1"/>
    <col min="66" max="66" width="0.140625" style="438" customWidth="1"/>
    <col min="67" max="67" width="1.42578125" style="438" customWidth="1"/>
    <col min="68" max="99" width="1.42578125" style="439" customWidth="1"/>
    <col min="100" max="16384" width="1.42578125" style="438"/>
  </cols>
  <sheetData>
    <row r="1" spans="2:83" ht="7.5" customHeight="1" x14ac:dyDescent="0.2"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  <c r="AD1" s="501"/>
      <c r="AE1" s="501"/>
      <c r="AF1" s="501"/>
      <c r="AG1" s="501"/>
      <c r="AH1" s="501"/>
      <c r="AI1" s="501"/>
      <c r="AJ1" s="501"/>
      <c r="AK1" s="501"/>
      <c r="AL1" s="501"/>
      <c r="AM1" s="501"/>
      <c r="AN1" s="501"/>
      <c r="AO1" s="501"/>
      <c r="AP1" s="501"/>
      <c r="AQ1" s="501"/>
      <c r="AR1" s="501"/>
      <c r="AS1" s="501"/>
      <c r="AT1" s="501"/>
      <c r="AU1" s="501"/>
      <c r="AV1" s="501"/>
      <c r="AW1" s="501"/>
      <c r="AX1" s="501"/>
      <c r="AY1" s="501"/>
      <c r="AZ1" s="501"/>
      <c r="BA1" s="501"/>
      <c r="BB1" s="501"/>
      <c r="BC1" s="501"/>
      <c r="BD1" s="501"/>
      <c r="BE1" s="501"/>
      <c r="BF1" s="501"/>
      <c r="BG1" s="501"/>
      <c r="BH1" s="501"/>
      <c r="BI1" s="501"/>
      <c r="BJ1" s="501"/>
      <c r="BK1" s="501"/>
      <c r="BL1" s="501"/>
      <c r="BM1" s="501"/>
      <c r="BN1" s="501"/>
    </row>
    <row r="2" spans="2:83" ht="15" customHeight="1" x14ac:dyDescent="0.2">
      <c r="B2" s="501"/>
      <c r="C2" s="501"/>
      <c r="D2" s="501"/>
      <c r="E2" s="501"/>
      <c r="F2" s="501"/>
      <c r="G2" s="501"/>
      <c r="H2" s="501"/>
      <c r="I2" s="501"/>
      <c r="J2" s="501"/>
      <c r="K2" s="818" t="s">
        <v>634</v>
      </c>
      <c r="L2" s="818"/>
      <c r="M2" s="818"/>
      <c r="N2" s="818"/>
      <c r="O2" s="818"/>
      <c r="P2" s="818"/>
      <c r="Q2" s="818"/>
      <c r="R2" s="818"/>
      <c r="S2" s="818"/>
      <c r="T2" s="818"/>
      <c r="U2" s="818"/>
      <c r="V2" s="818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1"/>
      <c r="AJ2" s="501"/>
      <c r="AK2" s="501"/>
      <c r="AL2" s="501"/>
      <c r="AM2" s="501"/>
      <c r="AN2" s="501"/>
      <c r="AO2" s="501"/>
      <c r="AP2" s="501"/>
      <c r="AQ2" s="501"/>
      <c r="AR2" s="501"/>
      <c r="AS2" s="501"/>
      <c r="AT2" s="501"/>
      <c r="AU2" s="501"/>
      <c r="AV2" s="501"/>
      <c r="AW2" s="501"/>
      <c r="AX2" s="501"/>
      <c r="AY2" s="501"/>
      <c r="AZ2" s="501"/>
      <c r="BA2" s="501"/>
      <c r="BB2" s="501"/>
      <c r="BC2" s="501"/>
      <c r="BD2" s="501"/>
      <c r="BE2" s="501"/>
      <c r="BF2" s="501"/>
      <c r="BG2" s="501"/>
      <c r="BH2" s="501"/>
      <c r="BI2" s="501"/>
      <c r="BJ2" s="501"/>
      <c r="BK2" s="501"/>
      <c r="BL2" s="501"/>
      <c r="BM2" s="501"/>
      <c r="BN2" s="501"/>
    </row>
    <row r="3" spans="2:83" ht="7.5" customHeight="1" x14ac:dyDescent="0.2"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501"/>
      <c r="V3" s="501"/>
      <c r="W3" s="501"/>
      <c r="X3" s="501"/>
      <c r="Y3" s="501"/>
      <c r="Z3" s="501"/>
      <c r="AA3" s="501"/>
      <c r="AB3" s="501"/>
      <c r="AC3" s="501"/>
      <c r="AD3" s="501"/>
      <c r="AE3" s="501"/>
      <c r="AF3" s="501"/>
      <c r="AG3" s="501"/>
      <c r="AH3" s="501"/>
      <c r="AI3" s="501"/>
      <c r="AJ3" s="501"/>
      <c r="AK3" s="501"/>
      <c r="AL3" s="501"/>
      <c r="AM3" s="501"/>
      <c r="AN3" s="501"/>
      <c r="AO3" s="501"/>
      <c r="AP3" s="501"/>
      <c r="AQ3" s="501"/>
      <c r="AR3" s="501"/>
      <c r="AS3" s="501"/>
      <c r="AT3" s="501"/>
      <c r="AU3" s="501"/>
      <c r="AV3" s="501"/>
      <c r="AW3" s="501"/>
      <c r="AX3" s="501"/>
      <c r="AY3" s="501"/>
      <c r="AZ3" s="501"/>
      <c r="BA3" s="501"/>
      <c r="BB3" s="501"/>
      <c r="BC3" s="501"/>
      <c r="BD3" s="501"/>
      <c r="BE3" s="501"/>
      <c r="BF3" s="501"/>
      <c r="BG3" s="501"/>
      <c r="BH3" s="501"/>
      <c r="BI3" s="501"/>
      <c r="BJ3" s="501"/>
      <c r="BK3" s="501"/>
      <c r="BL3" s="501"/>
      <c r="BM3" s="501"/>
      <c r="BN3" s="501"/>
    </row>
    <row r="4" spans="2:83" ht="3.75" customHeight="1" x14ac:dyDescent="0.2"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</row>
    <row r="5" spans="2:83" ht="6" customHeight="1" x14ac:dyDescent="0.2">
      <c r="B5" s="123"/>
      <c r="C5" s="1843" t="s">
        <v>452</v>
      </c>
      <c r="D5" s="1843"/>
      <c r="E5" s="1843"/>
      <c r="F5" s="1843"/>
      <c r="G5" s="1843"/>
      <c r="H5" s="1843"/>
      <c r="I5" s="1843"/>
      <c r="J5" s="1843"/>
      <c r="K5" s="1843"/>
      <c r="L5" s="1843"/>
      <c r="M5" s="1843"/>
      <c r="N5" s="1843"/>
      <c r="O5" s="1843"/>
      <c r="P5" s="1843"/>
      <c r="Q5" s="1843"/>
      <c r="R5" s="1843"/>
      <c r="S5" s="1843"/>
      <c r="T5" s="1843"/>
      <c r="U5" s="1843"/>
      <c r="V5" s="1843"/>
      <c r="W5" s="1843"/>
      <c r="X5" s="1843"/>
      <c r="Y5" s="1843"/>
      <c r="Z5" s="1843"/>
      <c r="AA5" s="1843"/>
      <c r="AB5" s="1843"/>
      <c r="AC5" s="1843"/>
      <c r="AD5" s="1843"/>
      <c r="AE5" s="1843"/>
      <c r="AF5" s="1843"/>
      <c r="AG5" s="1843"/>
      <c r="AH5" s="1843"/>
      <c r="AI5" s="1843"/>
      <c r="AJ5" s="1843"/>
      <c r="AK5" s="1843"/>
      <c r="AL5" s="1843"/>
      <c r="AM5" s="1843"/>
      <c r="AN5" s="1843"/>
      <c r="AO5" s="1843"/>
      <c r="AP5" s="1843"/>
      <c r="AQ5" s="1843"/>
      <c r="AR5" s="1843"/>
      <c r="AS5" s="1843"/>
      <c r="AT5" s="1843"/>
      <c r="AU5" s="1843"/>
      <c r="AV5" s="1843"/>
      <c r="AW5" s="1843"/>
      <c r="AX5" s="1843"/>
      <c r="AY5" s="1843"/>
      <c r="AZ5" s="1843"/>
      <c r="BA5" s="1843"/>
      <c r="BB5" s="1843"/>
      <c r="BC5" s="1843"/>
      <c r="BD5" s="1843"/>
      <c r="BE5" s="1843"/>
      <c r="BF5" s="1843"/>
      <c r="BG5" s="1843"/>
      <c r="BH5" s="1843"/>
      <c r="BI5" s="1843"/>
      <c r="BJ5" s="123"/>
      <c r="BK5" s="123"/>
      <c r="BL5" s="123"/>
      <c r="BM5" s="123"/>
      <c r="BN5" s="123"/>
    </row>
    <row r="6" spans="2:83" ht="6" customHeight="1" x14ac:dyDescent="0.2">
      <c r="B6" s="123"/>
      <c r="C6" s="1843"/>
      <c r="D6" s="1843"/>
      <c r="E6" s="1843"/>
      <c r="F6" s="1843"/>
      <c r="G6" s="1843"/>
      <c r="H6" s="1843"/>
      <c r="I6" s="1843"/>
      <c r="J6" s="1843"/>
      <c r="K6" s="1843"/>
      <c r="L6" s="1843"/>
      <c r="M6" s="1843"/>
      <c r="N6" s="1843"/>
      <c r="O6" s="1843"/>
      <c r="P6" s="1843"/>
      <c r="Q6" s="1843"/>
      <c r="R6" s="1843"/>
      <c r="S6" s="1843"/>
      <c r="T6" s="1843"/>
      <c r="U6" s="1843"/>
      <c r="V6" s="1843"/>
      <c r="W6" s="1843"/>
      <c r="X6" s="1843"/>
      <c r="Y6" s="1843"/>
      <c r="Z6" s="1843"/>
      <c r="AA6" s="1843"/>
      <c r="AB6" s="1843"/>
      <c r="AC6" s="1843"/>
      <c r="AD6" s="1843"/>
      <c r="AE6" s="1843"/>
      <c r="AF6" s="1843"/>
      <c r="AG6" s="1843"/>
      <c r="AH6" s="1843"/>
      <c r="AI6" s="1843"/>
      <c r="AJ6" s="1843"/>
      <c r="AK6" s="1843"/>
      <c r="AL6" s="1843"/>
      <c r="AM6" s="1843"/>
      <c r="AN6" s="1843"/>
      <c r="AO6" s="1843"/>
      <c r="AP6" s="1843"/>
      <c r="AQ6" s="1843"/>
      <c r="AR6" s="1843"/>
      <c r="AS6" s="1843"/>
      <c r="AT6" s="1843"/>
      <c r="AU6" s="1843"/>
      <c r="AV6" s="1843"/>
      <c r="AW6" s="1843"/>
      <c r="AX6" s="1843"/>
      <c r="AY6" s="1843"/>
      <c r="AZ6" s="1843"/>
      <c r="BA6" s="1843"/>
      <c r="BB6" s="1843"/>
      <c r="BC6" s="1843"/>
      <c r="BD6" s="1843"/>
      <c r="BE6" s="1843"/>
      <c r="BF6" s="1843"/>
      <c r="BG6" s="1843"/>
      <c r="BH6" s="1843"/>
      <c r="BI6" s="1843"/>
      <c r="BJ6" s="123"/>
      <c r="BK6" s="123"/>
      <c r="BL6" s="123"/>
      <c r="BM6" s="123"/>
      <c r="BN6" s="123"/>
    </row>
    <row r="7" spans="2:83" ht="6" customHeight="1" x14ac:dyDescent="0.2">
      <c r="B7" s="123"/>
      <c r="C7" s="1843"/>
      <c r="D7" s="1843"/>
      <c r="E7" s="1843"/>
      <c r="F7" s="1843"/>
      <c r="G7" s="1843"/>
      <c r="H7" s="1843"/>
      <c r="I7" s="1843"/>
      <c r="J7" s="1843"/>
      <c r="K7" s="1843"/>
      <c r="L7" s="1843"/>
      <c r="M7" s="1843"/>
      <c r="N7" s="1843"/>
      <c r="O7" s="1843"/>
      <c r="P7" s="1843"/>
      <c r="Q7" s="1843"/>
      <c r="R7" s="1843"/>
      <c r="S7" s="1843"/>
      <c r="T7" s="1843"/>
      <c r="U7" s="1843"/>
      <c r="V7" s="1843"/>
      <c r="W7" s="1843"/>
      <c r="X7" s="1843"/>
      <c r="Y7" s="1843"/>
      <c r="Z7" s="1843"/>
      <c r="AA7" s="1843"/>
      <c r="AB7" s="1843"/>
      <c r="AC7" s="1843"/>
      <c r="AD7" s="1843"/>
      <c r="AE7" s="1843"/>
      <c r="AF7" s="1843"/>
      <c r="AG7" s="1843"/>
      <c r="AH7" s="1843"/>
      <c r="AI7" s="1843"/>
      <c r="AJ7" s="1843"/>
      <c r="AK7" s="1843"/>
      <c r="AL7" s="1843"/>
      <c r="AM7" s="1843"/>
      <c r="AN7" s="1843"/>
      <c r="AO7" s="1843"/>
      <c r="AP7" s="1843"/>
      <c r="AQ7" s="1843"/>
      <c r="AR7" s="1843"/>
      <c r="AS7" s="1843"/>
      <c r="AT7" s="1843"/>
      <c r="AU7" s="1843"/>
      <c r="AV7" s="1843"/>
      <c r="AW7" s="1843"/>
      <c r="AX7" s="1843"/>
      <c r="AY7" s="1843"/>
      <c r="AZ7" s="1843"/>
      <c r="BA7" s="1843"/>
      <c r="BB7" s="1843"/>
      <c r="BC7" s="1843"/>
      <c r="BD7" s="1843"/>
      <c r="BE7" s="1843"/>
      <c r="BF7" s="1843"/>
      <c r="BG7" s="1843"/>
      <c r="BH7" s="1843"/>
      <c r="BI7" s="1843"/>
      <c r="BJ7" s="123"/>
      <c r="BK7" s="123"/>
      <c r="BL7" s="123"/>
      <c r="BM7" s="123"/>
      <c r="BN7" s="123"/>
    </row>
    <row r="8" spans="2:83" ht="6" customHeight="1" x14ac:dyDescent="0.2">
      <c r="B8" s="123"/>
      <c r="C8" s="1843" t="s">
        <v>453</v>
      </c>
      <c r="D8" s="1843"/>
      <c r="E8" s="1843"/>
      <c r="F8" s="1843"/>
      <c r="G8" s="1843"/>
      <c r="H8" s="1843"/>
      <c r="I8" s="1843"/>
      <c r="J8" s="1843"/>
      <c r="K8" s="1843"/>
      <c r="L8" s="1843"/>
      <c r="M8" s="1843"/>
      <c r="N8" s="1843"/>
      <c r="O8" s="1843"/>
      <c r="P8" s="1843"/>
      <c r="Q8" s="1843"/>
      <c r="R8" s="1843"/>
      <c r="S8" s="1843"/>
      <c r="T8" s="1843"/>
      <c r="U8" s="1843"/>
      <c r="V8" s="1843"/>
      <c r="W8" s="1843"/>
      <c r="X8" s="1843"/>
      <c r="Y8" s="1843"/>
      <c r="Z8" s="1843"/>
      <c r="AA8" s="1843"/>
      <c r="AB8" s="1843"/>
      <c r="AC8" s="1843"/>
      <c r="AD8" s="1843"/>
      <c r="AE8" s="1843"/>
      <c r="AF8" s="1843"/>
      <c r="AG8" s="1843"/>
      <c r="AH8" s="1843"/>
      <c r="AI8" s="1843"/>
      <c r="AJ8" s="1843"/>
      <c r="AK8" s="1843"/>
      <c r="AL8" s="1843"/>
      <c r="AM8" s="1843"/>
      <c r="AN8" s="1843"/>
      <c r="AO8" s="1843"/>
      <c r="AP8" s="1843"/>
      <c r="AQ8" s="1843"/>
      <c r="AR8" s="1843"/>
      <c r="AS8" s="1843"/>
      <c r="AT8" s="1843"/>
      <c r="AU8" s="1843"/>
      <c r="AV8" s="1843"/>
      <c r="AW8" s="1843"/>
      <c r="AX8" s="1843"/>
      <c r="AY8" s="1843"/>
      <c r="AZ8" s="1843"/>
      <c r="BA8" s="1843"/>
      <c r="BB8" s="1843"/>
      <c r="BC8" s="1843"/>
      <c r="BD8" s="1843"/>
      <c r="BE8" s="1843"/>
      <c r="BF8" s="1843"/>
      <c r="BG8" s="1843"/>
      <c r="BH8" s="1843"/>
      <c r="BI8" s="1843"/>
      <c r="BJ8" s="123"/>
      <c r="BK8" s="123"/>
      <c r="BL8" s="123"/>
      <c r="BM8" s="123"/>
      <c r="BN8" s="123"/>
    </row>
    <row r="9" spans="2:83" ht="6" customHeight="1" x14ac:dyDescent="0.2">
      <c r="B9" s="123"/>
      <c r="C9" s="1843"/>
      <c r="D9" s="1843"/>
      <c r="E9" s="1843"/>
      <c r="F9" s="1843"/>
      <c r="G9" s="1843"/>
      <c r="H9" s="1843"/>
      <c r="I9" s="1843"/>
      <c r="J9" s="1843"/>
      <c r="K9" s="1843"/>
      <c r="L9" s="1843"/>
      <c r="M9" s="1843"/>
      <c r="N9" s="1843"/>
      <c r="O9" s="1843"/>
      <c r="P9" s="1843"/>
      <c r="Q9" s="1843"/>
      <c r="R9" s="1843"/>
      <c r="S9" s="1843"/>
      <c r="T9" s="1843"/>
      <c r="U9" s="1843"/>
      <c r="V9" s="1843"/>
      <c r="W9" s="1843"/>
      <c r="X9" s="1843"/>
      <c r="Y9" s="1843"/>
      <c r="Z9" s="1843"/>
      <c r="AA9" s="1843"/>
      <c r="AB9" s="1843"/>
      <c r="AC9" s="1843"/>
      <c r="AD9" s="1843"/>
      <c r="AE9" s="1843"/>
      <c r="AF9" s="1843"/>
      <c r="AG9" s="1843"/>
      <c r="AH9" s="1843"/>
      <c r="AI9" s="1843"/>
      <c r="AJ9" s="1843"/>
      <c r="AK9" s="1843"/>
      <c r="AL9" s="1843"/>
      <c r="AM9" s="1843"/>
      <c r="AN9" s="1843"/>
      <c r="AO9" s="1843"/>
      <c r="AP9" s="1843"/>
      <c r="AQ9" s="1843"/>
      <c r="AR9" s="1843"/>
      <c r="AS9" s="1843"/>
      <c r="AT9" s="1843"/>
      <c r="AU9" s="1843"/>
      <c r="AV9" s="1843"/>
      <c r="AW9" s="1843"/>
      <c r="AX9" s="1843"/>
      <c r="AY9" s="1843"/>
      <c r="AZ9" s="1843"/>
      <c r="BA9" s="1843"/>
      <c r="BB9" s="1843"/>
      <c r="BC9" s="1843"/>
      <c r="BD9" s="1843"/>
      <c r="BE9" s="1843"/>
      <c r="BF9" s="1843"/>
      <c r="BG9" s="1843"/>
      <c r="BH9" s="1843"/>
      <c r="BI9" s="1843"/>
      <c r="BJ9" s="123"/>
      <c r="BK9" s="123"/>
      <c r="BL9" s="123"/>
      <c r="BM9" s="123"/>
      <c r="BN9" s="123"/>
      <c r="BV9" s="476"/>
      <c r="BW9" s="476"/>
      <c r="BX9" s="476"/>
      <c r="BY9" s="476"/>
      <c r="BZ9" s="476"/>
      <c r="CA9" s="476"/>
      <c r="CB9" s="476"/>
      <c r="CC9" s="476"/>
      <c r="CD9" s="476"/>
      <c r="CE9" s="476"/>
    </row>
    <row r="10" spans="2:83" ht="6" customHeight="1" x14ac:dyDescent="0.2">
      <c r="B10" s="123"/>
      <c r="C10" s="1843"/>
      <c r="D10" s="1843"/>
      <c r="E10" s="1843"/>
      <c r="F10" s="1843"/>
      <c r="G10" s="1843"/>
      <c r="H10" s="1843"/>
      <c r="I10" s="1843"/>
      <c r="J10" s="1843"/>
      <c r="K10" s="1843"/>
      <c r="L10" s="1843"/>
      <c r="M10" s="1843"/>
      <c r="N10" s="1843"/>
      <c r="O10" s="1843"/>
      <c r="P10" s="1843"/>
      <c r="Q10" s="1843"/>
      <c r="R10" s="1843"/>
      <c r="S10" s="1843"/>
      <c r="T10" s="1843"/>
      <c r="U10" s="1843"/>
      <c r="V10" s="1843"/>
      <c r="W10" s="1843"/>
      <c r="X10" s="1843"/>
      <c r="Y10" s="1843"/>
      <c r="Z10" s="1843"/>
      <c r="AA10" s="1843"/>
      <c r="AB10" s="1843"/>
      <c r="AC10" s="1843"/>
      <c r="AD10" s="1843"/>
      <c r="AE10" s="1843"/>
      <c r="AF10" s="1843"/>
      <c r="AG10" s="1843"/>
      <c r="AH10" s="1843"/>
      <c r="AI10" s="1843"/>
      <c r="AJ10" s="1843"/>
      <c r="AK10" s="1843"/>
      <c r="AL10" s="1843"/>
      <c r="AM10" s="1843"/>
      <c r="AN10" s="1843"/>
      <c r="AO10" s="1843"/>
      <c r="AP10" s="1843"/>
      <c r="AQ10" s="1843"/>
      <c r="AR10" s="1843"/>
      <c r="AS10" s="1843"/>
      <c r="AT10" s="1843"/>
      <c r="AU10" s="1843"/>
      <c r="AV10" s="1843"/>
      <c r="AW10" s="1843"/>
      <c r="AX10" s="1843"/>
      <c r="AY10" s="1843"/>
      <c r="AZ10" s="1843"/>
      <c r="BA10" s="1843"/>
      <c r="BB10" s="1843"/>
      <c r="BC10" s="1843"/>
      <c r="BD10" s="1843"/>
      <c r="BE10" s="1843"/>
      <c r="BF10" s="1843"/>
      <c r="BG10" s="1843"/>
      <c r="BH10" s="1843"/>
      <c r="BI10" s="1843"/>
      <c r="BJ10" s="123"/>
      <c r="BK10" s="123"/>
      <c r="BL10" s="123"/>
      <c r="BM10" s="123"/>
      <c r="BN10" s="123"/>
      <c r="BV10" s="476"/>
      <c r="BW10" s="476"/>
      <c r="BX10" s="476"/>
      <c r="BY10" s="476"/>
      <c r="BZ10" s="476"/>
      <c r="CA10" s="476"/>
      <c r="CB10" s="476"/>
      <c r="CC10" s="476"/>
      <c r="CD10" s="476"/>
      <c r="CE10" s="476"/>
    </row>
    <row r="11" spans="2:83" ht="7.5" customHeight="1" x14ac:dyDescent="0.2"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</row>
    <row r="12" spans="2:83" ht="7.5" customHeight="1" x14ac:dyDescent="0.2"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</row>
    <row r="13" spans="2:83" ht="7.5" customHeight="1" x14ac:dyDescent="0.2"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</row>
    <row r="14" spans="2:83" ht="7.5" customHeight="1" x14ac:dyDescent="0.2">
      <c r="B14" s="123"/>
      <c r="C14" s="1843" t="s">
        <v>454</v>
      </c>
      <c r="D14" s="1843"/>
      <c r="E14" s="1843"/>
      <c r="F14" s="1843"/>
      <c r="G14" s="1843"/>
      <c r="H14" s="1843"/>
      <c r="I14" s="1843"/>
      <c r="J14" s="1843"/>
      <c r="K14" s="1843"/>
      <c r="L14" s="1843"/>
      <c r="M14" s="1843"/>
      <c r="N14" s="1843"/>
      <c r="O14" s="1843"/>
      <c r="P14" s="1843"/>
      <c r="Q14" s="1843"/>
      <c r="R14" s="1843"/>
      <c r="S14" s="1843"/>
      <c r="T14" s="1843"/>
      <c r="U14" s="1843"/>
      <c r="V14" s="1843"/>
      <c r="W14" s="1843"/>
      <c r="X14" s="1843"/>
      <c r="Y14" s="1843"/>
      <c r="Z14" s="1843"/>
      <c r="AA14" s="1843"/>
      <c r="AB14" s="1843"/>
      <c r="AC14" s="1843"/>
      <c r="AD14" s="1843"/>
      <c r="AE14" s="1843"/>
      <c r="AF14" s="1843"/>
      <c r="AG14" s="1843"/>
      <c r="AH14" s="1843"/>
      <c r="AI14" s="1843"/>
      <c r="AJ14" s="1843"/>
      <c r="AK14" s="1843"/>
      <c r="AL14" s="1843"/>
      <c r="AM14" s="1843"/>
      <c r="AN14" s="1843"/>
      <c r="AO14" s="184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</row>
    <row r="15" spans="2:83" ht="7.5" customHeight="1" x14ac:dyDescent="0.2">
      <c r="B15" s="123"/>
      <c r="C15" s="1843"/>
      <c r="D15" s="1843"/>
      <c r="E15" s="1843"/>
      <c r="F15" s="1843"/>
      <c r="G15" s="1843"/>
      <c r="H15" s="1843"/>
      <c r="I15" s="1843"/>
      <c r="J15" s="1843"/>
      <c r="K15" s="1843"/>
      <c r="L15" s="1843"/>
      <c r="M15" s="1843"/>
      <c r="N15" s="1843"/>
      <c r="O15" s="1843"/>
      <c r="P15" s="1843"/>
      <c r="Q15" s="1843"/>
      <c r="R15" s="1843"/>
      <c r="S15" s="1843"/>
      <c r="T15" s="1843"/>
      <c r="U15" s="1843"/>
      <c r="V15" s="1843"/>
      <c r="W15" s="1843"/>
      <c r="X15" s="1843"/>
      <c r="Y15" s="1843"/>
      <c r="Z15" s="1843"/>
      <c r="AA15" s="1843"/>
      <c r="AB15" s="1843"/>
      <c r="AC15" s="1843"/>
      <c r="AD15" s="1843"/>
      <c r="AE15" s="1843"/>
      <c r="AF15" s="1843"/>
      <c r="AG15" s="1843"/>
      <c r="AH15" s="1843"/>
      <c r="AI15" s="1843"/>
      <c r="AJ15" s="1843"/>
      <c r="AK15" s="1843"/>
      <c r="AL15" s="1843"/>
      <c r="AM15" s="1843"/>
      <c r="AN15" s="1843"/>
      <c r="AO15" s="184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</row>
    <row r="16" spans="2:83" ht="7.5" customHeight="1" x14ac:dyDescent="0.2">
      <c r="B16" s="123"/>
      <c r="C16" s="1843" t="s">
        <v>455</v>
      </c>
      <c r="D16" s="1843"/>
      <c r="E16" s="1843"/>
      <c r="F16" s="1843"/>
      <c r="G16" s="1843"/>
      <c r="H16" s="1843"/>
      <c r="I16" s="1843"/>
      <c r="J16" s="1843"/>
      <c r="K16" s="1843"/>
      <c r="L16" s="1843"/>
      <c r="M16" s="1843"/>
      <c r="N16" s="1843"/>
      <c r="O16" s="1843"/>
      <c r="P16" s="1843"/>
      <c r="Q16" s="1843"/>
      <c r="R16" s="1843"/>
      <c r="S16" s="1843"/>
      <c r="T16" s="1843"/>
      <c r="U16" s="1843"/>
      <c r="V16" s="1843"/>
      <c r="W16" s="1843"/>
      <c r="X16" s="1843"/>
      <c r="Y16" s="1843"/>
      <c r="Z16" s="1843"/>
      <c r="AA16" s="1843"/>
      <c r="AB16" s="1843"/>
      <c r="AC16" s="1843"/>
      <c r="AD16" s="1843"/>
      <c r="AE16" s="1843"/>
      <c r="AF16" s="1843"/>
      <c r="AG16" s="1843"/>
      <c r="AH16" s="1843"/>
      <c r="AI16" s="1843"/>
      <c r="AJ16" s="1843"/>
      <c r="AK16" s="1843"/>
      <c r="AL16" s="1843"/>
      <c r="AM16" s="1843"/>
      <c r="AN16" s="1843"/>
      <c r="AO16" s="184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</row>
    <row r="17" spans="2:90" ht="7.5" customHeight="1" x14ac:dyDescent="0.2">
      <c r="B17" s="123"/>
      <c r="C17" s="1843"/>
      <c r="D17" s="1843"/>
      <c r="E17" s="1843"/>
      <c r="F17" s="1843"/>
      <c r="G17" s="1843"/>
      <c r="H17" s="1843"/>
      <c r="I17" s="1843"/>
      <c r="J17" s="1843"/>
      <c r="K17" s="1843"/>
      <c r="L17" s="1843"/>
      <c r="M17" s="1843"/>
      <c r="N17" s="1843"/>
      <c r="O17" s="1843"/>
      <c r="P17" s="1843"/>
      <c r="Q17" s="1843"/>
      <c r="R17" s="1843"/>
      <c r="S17" s="1843"/>
      <c r="T17" s="1843"/>
      <c r="U17" s="1843"/>
      <c r="V17" s="1843"/>
      <c r="W17" s="1843"/>
      <c r="X17" s="1843"/>
      <c r="Y17" s="1843"/>
      <c r="Z17" s="1843"/>
      <c r="AA17" s="1843"/>
      <c r="AB17" s="1843"/>
      <c r="AC17" s="1843"/>
      <c r="AD17" s="1843"/>
      <c r="AE17" s="1843"/>
      <c r="AF17" s="1843"/>
      <c r="AG17" s="1843"/>
      <c r="AH17" s="1843"/>
      <c r="AI17" s="1843"/>
      <c r="AJ17" s="1843"/>
      <c r="AK17" s="1843"/>
      <c r="AL17" s="1843"/>
      <c r="AM17" s="1843"/>
      <c r="AN17" s="1843"/>
      <c r="AO17" s="184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</row>
    <row r="18" spans="2:90" ht="7.5" customHeight="1" x14ac:dyDescent="0.2">
      <c r="B18" s="123"/>
      <c r="C18" s="1843" t="s">
        <v>456</v>
      </c>
      <c r="D18" s="1843"/>
      <c r="E18" s="1843"/>
      <c r="F18" s="1843"/>
      <c r="G18" s="1843"/>
      <c r="H18" s="1843"/>
      <c r="I18" s="1843"/>
      <c r="J18" s="1843"/>
      <c r="K18" s="1843"/>
      <c r="L18" s="1843"/>
      <c r="M18" s="1843"/>
      <c r="N18" s="1843"/>
      <c r="O18" s="1843"/>
      <c r="P18" s="1843"/>
      <c r="Q18" s="1843"/>
      <c r="R18" s="1843"/>
      <c r="S18" s="1843"/>
      <c r="T18" s="1843"/>
      <c r="U18" s="1843"/>
      <c r="V18" s="1843"/>
      <c r="W18" s="1843"/>
      <c r="X18" s="1843"/>
      <c r="Y18" s="1843"/>
      <c r="Z18" s="1843"/>
      <c r="AA18" s="1843"/>
      <c r="AB18" s="1843"/>
      <c r="AC18" s="1843"/>
      <c r="AD18" s="1843"/>
      <c r="AE18" s="1843"/>
      <c r="AF18" s="1843"/>
      <c r="AG18" s="1843"/>
      <c r="AH18" s="1843"/>
      <c r="AI18" s="1843"/>
      <c r="AJ18" s="1843"/>
      <c r="AK18" s="1843"/>
      <c r="AL18" s="1843"/>
      <c r="AM18" s="1843"/>
      <c r="AN18" s="1843"/>
      <c r="AO18" s="184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</row>
    <row r="19" spans="2:90" ht="7.5" customHeight="1" x14ac:dyDescent="0.2">
      <c r="B19" s="123"/>
      <c r="C19" s="1843"/>
      <c r="D19" s="1843"/>
      <c r="E19" s="1843"/>
      <c r="F19" s="1843"/>
      <c r="G19" s="1843"/>
      <c r="H19" s="1843"/>
      <c r="I19" s="1843"/>
      <c r="J19" s="1843"/>
      <c r="K19" s="1843"/>
      <c r="L19" s="1843"/>
      <c r="M19" s="1843"/>
      <c r="N19" s="1843"/>
      <c r="O19" s="1843"/>
      <c r="P19" s="1843"/>
      <c r="Q19" s="1843"/>
      <c r="R19" s="1843"/>
      <c r="S19" s="1843"/>
      <c r="T19" s="1843"/>
      <c r="U19" s="1843"/>
      <c r="V19" s="1843"/>
      <c r="W19" s="1843"/>
      <c r="X19" s="1843"/>
      <c r="Y19" s="1843"/>
      <c r="Z19" s="1843"/>
      <c r="AA19" s="1843"/>
      <c r="AB19" s="1843"/>
      <c r="AC19" s="1843"/>
      <c r="AD19" s="1843"/>
      <c r="AE19" s="1843"/>
      <c r="AF19" s="1843"/>
      <c r="AG19" s="1843"/>
      <c r="AH19" s="1843"/>
      <c r="AI19" s="1843"/>
      <c r="AJ19" s="1843"/>
      <c r="AK19" s="1843"/>
      <c r="AL19" s="1843"/>
      <c r="AM19" s="1843"/>
      <c r="AN19" s="1843"/>
      <c r="AO19" s="184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R19" s="443"/>
      <c r="BS19" s="443"/>
      <c r="BT19" s="443"/>
      <c r="BU19" s="443"/>
      <c r="BV19" s="443"/>
      <c r="BW19" s="443"/>
      <c r="BX19" s="443"/>
      <c r="BY19" s="443"/>
      <c r="BZ19" s="443"/>
      <c r="CA19" s="443"/>
    </row>
    <row r="20" spans="2:90" ht="7.5" customHeight="1" x14ac:dyDescent="0.2">
      <c r="B20" s="123"/>
      <c r="C20" s="1843" t="s">
        <v>457</v>
      </c>
      <c r="D20" s="1843"/>
      <c r="E20" s="1843"/>
      <c r="F20" s="1843"/>
      <c r="G20" s="1843"/>
      <c r="H20" s="1843"/>
      <c r="I20" s="1843"/>
      <c r="J20" s="1843"/>
      <c r="K20" s="1843"/>
      <c r="L20" s="1843"/>
      <c r="M20" s="1843"/>
      <c r="N20" s="1843"/>
      <c r="O20" s="1843"/>
      <c r="P20" s="1843"/>
      <c r="Q20" s="1843"/>
      <c r="R20" s="1843"/>
      <c r="S20" s="1843"/>
      <c r="T20" s="1843"/>
      <c r="U20" s="1843"/>
      <c r="V20" s="1843"/>
      <c r="W20" s="1843"/>
      <c r="X20" s="1843"/>
      <c r="Y20" s="1843"/>
      <c r="Z20" s="1843"/>
      <c r="AA20" s="1843"/>
      <c r="AB20" s="1843"/>
      <c r="AC20" s="1843"/>
      <c r="AD20" s="1843"/>
      <c r="AE20" s="1843"/>
      <c r="AF20" s="1843"/>
      <c r="AG20" s="1843"/>
      <c r="AH20" s="1843"/>
      <c r="AI20" s="1843"/>
      <c r="AJ20" s="1843"/>
      <c r="AK20" s="1843"/>
      <c r="AL20" s="1843"/>
      <c r="AM20" s="1843"/>
      <c r="AN20" s="1843"/>
      <c r="AO20" s="184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R20" s="443"/>
      <c r="BS20" s="443"/>
      <c r="BT20" s="443"/>
      <c r="BU20" s="443"/>
      <c r="BV20" s="443"/>
      <c r="BW20" s="443"/>
      <c r="BX20" s="443"/>
      <c r="BY20" s="443"/>
      <c r="BZ20" s="443"/>
      <c r="CA20" s="443"/>
    </row>
    <row r="21" spans="2:90" ht="7.5" customHeight="1" x14ac:dyDescent="0.2">
      <c r="B21" s="123"/>
      <c r="C21" s="1843"/>
      <c r="D21" s="1843"/>
      <c r="E21" s="1843"/>
      <c r="F21" s="1843"/>
      <c r="G21" s="1843"/>
      <c r="H21" s="1843"/>
      <c r="I21" s="1843"/>
      <c r="J21" s="1843"/>
      <c r="K21" s="1843"/>
      <c r="L21" s="1843"/>
      <c r="M21" s="1843"/>
      <c r="N21" s="1843"/>
      <c r="O21" s="1843"/>
      <c r="P21" s="1843"/>
      <c r="Q21" s="1843"/>
      <c r="R21" s="1843"/>
      <c r="S21" s="1843"/>
      <c r="T21" s="1843"/>
      <c r="U21" s="1843"/>
      <c r="V21" s="1843"/>
      <c r="W21" s="1843"/>
      <c r="X21" s="1843"/>
      <c r="Y21" s="1843"/>
      <c r="Z21" s="1843"/>
      <c r="AA21" s="1843"/>
      <c r="AB21" s="1843"/>
      <c r="AC21" s="1843"/>
      <c r="AD21" s="1843"/>
      <c r="AE21" s="1843"/>
      <c r="AF21" s="1843"/>
      <c r="AG21" s="1843"/>
      <c r="AH21" s="1843"/>
      <c r="AI21" s="1843"/>
      <c r="AJ21" s="1843"/>
      <c r="AK21" s="1843"/>
      <c r="AL21" s="1843"/>
      <c r="AM21" s="1843"/>
      <c r="AN21" s="1843"/>
      <c r="AO21" s="184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R21" s="443"/>
      <c r="BS21" s="443"/>
      <c r="BT21" s="443"/>
      <c r="BU21" s="443"/>
      <c r="BV21" s="443"/>
      <c r="BW21" s="443"/>
      <c r="BX21" s="443"/>
      <c r="BY21" s="443"/>
      <c r="BZ21" s="443"/>
      <c r="CA21" s="443"/>
    </row>
    <row r="22" spans="2:90" ht="7.5" customHeight="1" x14ac:dyDescent="0.2">
      <c r="B22" s="123"/>
      <c r="C22" s="1845" t="s">
        <v>458</v>
      </c>
      <c r="D22" s="1845"/>
      <c r="E22" s="1845"/>
      <c r="F22" s="1845"/>
      <c r="G22" s="1845"/>
      <c r="H22" s="1845"/>
      <c r="I22" s="1845"/>
      <c r="J22" s="1845"/>
      <c r="K22" s="1845"/>
      <c r="L22" s="1845"/>
      <c r="M22" s="1845"/>
      <c r="N22" s="1845"/>
      <c r="O22" s="1845"/>
      <c r="P22" s="1845"/>
      <c r="Q22" s="1845"/>
      <c r="R22" s="1845"/>
      <c r="S22" s="1845"/>
      <c r="T22" s="1845"/>
      <c r="U22" s="1845"/>
      <c r="V22" s="1845"/>
      <c r="W22" s="1845"/>
      <c r="X22" s="1845"/>
      <c r="Y22" s="1845"/>
      <c r="Z22" s="1845"/>
      <c r="AA22" s="1845"/>
      <c r="AB22" s="1845"/>
      <c r="AC22" s="1845"/>
      <c r="AD22" s="1845"/>
      <c r="AE22" s="1845"/>
      <c r="AF22" s="1845"/>
      <c r="AG22" s="1845"/>
      <c r="AH22" s="1845"/>
      <c r="AI22" s="1845"/>
      <c r="AJ22" s="1845"/>
      <c r="AK22" s="1845"/>
      <c r="AL22" s="1845"/>
      <c r="AM22" s="1845"/>
      <c r="AN22" s="1845"/>
      <c r="AO22" s="1845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R22" s="443"/>
      <c r="BS22" s="443"/>
      <c r="BT22" s="443"/>
      <c r="BU22" s="443"/>
      <c r="BV22" s="443"/>
      <c r="BW22" s="443"/>
      <c r="BX22" s="443"/>
      <c r="BY22" s="443"/>
      <c r="BZ22" s="443"/>
      <c r="CA22" s="443"/>
    </row>
    <row r="23" spans="2:90" ht="7.5" customHeight="1" x14ac:dyDescent="0.2">
      <c r="B23" s="123"/>
      <c r="C23" s="1845"/>
      <c r="D23" s="1845"/>
      <c r="E23" s="1845"/>
      <c r="F23" s="1845"/>
      <c r="G23" s="1845"/>
      <c r="H23" s="1845"/>
      <c r="I23" s="1845"/>
      <c r="J23" s="1845"/>
      <c r="K23" s="1845"/>
      <c r="L23" s="1845"/>
      <c r="M23" s="1845"/>
      <c r="N23" s="1845"/>
      <c r="O23" s="1845"/>
      <c r="P23" s="1845"/>
      <c r="Q23" s="1845"/>
      <c r="R23" s="1845"/>
      <c r="S23" s="1845"/>
      <c r="T23" s="1845"/>
      <c r="U23" s="1845"/>
      <c r="V23" s="1845"/>
      <c r="W23" s="1845"/>
      <c r="X23" s="1845"/>
      <c r="Y23" s="1845"/>
      <c r="Z23" s="1845"/>
      <c r="AA23" s="1845"/>
      <c r="AB23" s="1845"/>
      <c r="AC23" s="1845"/>
      <c r="AD23" s="1845"/>
      <c r="AE23" s="1845"/>
      <c r="AF23" s="1845"/>
      <c r="AG23" s="1845"/>
      <c r="AH23" s="1845"/>
      <c r="AI23" s="1845"/>
      <c r="AJ23" s="1845"/>
      <c r="AK23" s="1845"/>
      <c r="AL23" s="1845"/>
      <c r="AM23" s="1845"/>
      <c r="AN23" s="1845"/>
      <c r="AO23" s="1845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R23" s="443"/>
      <c r="BS23" s="443"/>
      <c r="BT23" s="443"/>
      <c r="BU23" s="443"/>
      <c r="BV23" s="443"/>
      <c r="BW23" s="443"/>
      <c r="BX23" s="443"/>
      <c r="BY23" s="443"/>
      <c r="BZ23" s="443"/>
      <c r="CA23" s="443"/>
    </row>
    <row r="24" spans="2:90" ht="3.75" customHeight="1" x14ac:dyDescent="0.2"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R24" s="443"/>
      <c r="BS24" s="443"/>
      <c r="BT24" s="443"/>
      <c r="BU24" s="443"/>
      <c r="BV24" s="443"/>
      <c r="BW24" s="443"/>
      <c r="BX24" s="443"/>
      <c r="BY24" s="443"/>
      <c r="BZ24" s="443"/>
      <c r="CA24" s="443"/>
      <c r="CB24" s="443"/>
      <c r="CC24" s="443"/>
      <c r="CD24" s="443"/>
      <c r="CE24" s="443"/>
      <c r="CF24" s="443"/>
      <c r="CG24" s="443"/>
      <c r="CH24" s="443"/>
      <c r="CI24" s="443"/>
      <c r="CJ24" s="443"/>
      <c r="CK24" s="443"/>
      <c r="CL24" s="443"/>
    </row>
    <row r="25" spans="2:90" ht="7.5" customHeight="1" x14ac:dyDescent="0.25">
      <c r="B25" s="123"/>
      <c r="C25" s="1844" t="s">
        <v>345</v>
      </c>
      <c r="D25" s="1844"/>
      <c r="E25" s="1844"/>
      <c r="F25" s="1844"/>
      <c r="G25" s="1844"/>
      <c r="H25" s="1844"/>
      <c r="I25" s="1822" t="str">
        <f>IF(Feuil5!H16="","",Feuil5!H16)</f>
        <v>BISKRA</v>
      </c>
      <c r="J25" s="1822"/>
      <c r="K25" s="1822"/>
      <c r="L25" s="1822"/>
      <c r="M25" s="1822"/>
      <c r="N25" s="1822"/>
      <c r="O25" s="1822"/>
      <c r="P25" s="1822"/>
      <c r="Q25" s="1822"/>
      <c r="R25" s="1822"/>
      <c r="S25" s="1822"/>
      <c r="T25" s="1822"/>
      <c r="U25" s="1822"/>
      <c r="V25" s="355"/>
      <c r="W25" s="355"/>
      <c r="X25" s="355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R25" s="443"/>
      <c r="BS25" s="443"/>
      <c r="BT25" s="443"/>
      <c r="BU25" s="443"/>
      <c r="BV25" s="443"/>
      <c r="BW25" s="443"/>
      <c r="BX25" s="443"/>
      <c r="BY25" s="443"/>
      <c r="BZ25" s="443"/>
      <c r="CA25" s="443"/>
      <c r="CB25" s="443"/>
      <c r="CC25" s="443"/>
      <c r="CD25" s="443"/>
      <c r="CE25" s="443"/>
      <c r="CF25" s="443"/>
      <c r="CG25" s="443"/>
      <c r="CH25" s="443"/>
      <c r="CI25" s="443"/>
      <c r="CJ25" s="443"/>
      <c r="CK25" s="443"/>
      <c r="CL25" s="443"/>
    </row>
    <row r="26" spans="2:90" ht="7.5" customHeight="1" x14ac:dyDescent="0.25">
      <c r="B26" s="123"/>
      <c r="C26" s="1844"/>
      <c r="D26" s="1844"/>
      <c r="E26" s="1844"/>
      <c r="F26" s="1844"/>
      <c r="G26" s="1844"/>
      <c r="H26" s="1844"/>
      <c r="I26" s="1689"/>
      <c r="J26" s="1689"/>
      <c r="K26" s="1689"/>
      <c r="L26" s="1689"/>
      <c r="M26" s="1689"/>
      <c r="N26" s="1689"/>
      <c r="O26" s="1689"/>
      <c r="P26" s="1689"/>
      <c r="Q26" s="1689"/>
      <c r="R26" s="1689"/>
      <c r="S26" s="1689"/>
      <c r="T26" s="1689"/>
      <c r="U26" s="1689"/>
      <c r="V26" s="355"/>
      <c r="W26" s="355"/>
      <c r="X26" s="355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R26" s="443"/>
      <c r="BS26" s="443"/>
      <c r="BT26" s="443"/>
      <c r="BU26" s="443"/>
      <c r="BV26" s="443"/>
      <c r="BW26" s="443"/>
      <c r="BX26" s="443"/>
      <c r="BY26" s="443"/>
      <c r="BZ26" s="443"/>
      <c r="CA26" s="443"/>
      <c r="CB26" s="443"/>
      <c r="CC26" s="443"/>
      <c r="CD26" s="443"/>
      <c r="CE26" s="443"/>
      <c r="CF26" s="443"/>
      <c r="CG26" s="443"/>
      <c r="CH26" s="443"/>
      <c r="CI26" s="443"/>
      <c r="CJ26" s="443"/>
      <c r="CK26" s="443"/>
      <c r="CL26" s="443"/>
    </row>
    <row r="27" spans="2:90" ht="7.5" customHeight="1" x14ac:dyDescent="0.25">
      <c r="B27" s="123"/>
      <c r="C27" s="362"/>
      <c r="D27" s="362"/>
      <c r="E27" s="362"/>
      <c r="F27" s="362"/>
      <c r="G27" s="362"/>
      <c r="H27" s="362"/>
      <c r="I27" s="362"/>
      <c r="J27" s="362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R27" s="443"/>
      <c r="BS27" s="443"/>
      <c r="BT27" s="443"/>
      <c r="BU27" s="443"/>
      <c r="BV27" s="443"/>
      <c r="BW27" s="443"/>
      <c r="BX27" s="443"/>
      <c r="BY27" s="443"/>
      <c r="BZ27" s="443"/>
      <c r="CA27" s="443"/>
      <c r="CB27" s="443"/>
      <c r="CC27" s="443"/>
      <c r="CD27" s="443"/>
      <c r="CE27" s="443"/>
      <c r="CF27" s="443"/>
      <c r="CG27" s="443"/>
      <c r="CH27" s="443"/>
      <c r="CI27" s="443"/>
      <c r="CJ27" s="443"/>
      <c r="CK27" s="443"/>
      <c r="CL27" s="443"/>
    </row>
    <row r="28" spans="2:90" ht="7.5" customHeight="1" x14ac:dyDescent="0.2"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R28" s="443"/>
      <c r="BS28" s="443"/>
      <c r="BT28" s="443"/>
      <c r="BU28" s="443"/>
      <c r="BV28" s="443"/>
      <c r="BW28" s="443"/>
      <c r="BX28" s="443"/>
      <c r="BY28" s="443"/>
      <c r="BZ28" s="443"/>
      <c r="CA28" s="443"/>
      <c r="CB28" s="443"/>
      <c r="CC28" s="443"/>
      <c r="CD28" s="443"/>
      <c r="CE28" s="443"/>
      <c r="CF28" s="443"/>
      <c r="CG28" s="443"/>
      <c r="CH28" s="443"/>
      <c r="CI28" s="443"/>
      <c r="CJ28" s="443"/>
      <c r="CK28" s="443"/>
      <c r="CL28" s="443"/>
    </row>
    <row r="29" spans="2:90" ht="7.5" customHeight="1" x14ac:dyDescent="0.2"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W29" s="443"/>
      <c r="BX29" s="443"/>
      <c r="BY29" s="443"/>
      <c r="BZ29" s="443"/>
      <c r="CA29" s="443"/>
      <c r="CB29" s="443"/>
      <c r="CC29" s="443"/>
      <c r="CD29" s="443"/>
      <c r="CE29" s="443"/>
      <c r="CF29" s="443"/>
      <c r="CG29" s="443"/>
      <c r="CH29" s="443"/>
      <c r="CI29" s="443"/>
      <c r="CJ29" s="443"/>
      <c r="CK29" s="443"/>
    </row>
    <row r="30" spans="2:90" ht="7.5" customHeight="1" x14ac:dyDescent="0.2"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W30" s="443"/>
      <c r="BX30" s="443"/>
      <c r="BY30" s="443"/>
      <c r="BZ30" s="443"/>
      <c r="CA30" s="443"/>
      <c r="CB30" s="443"/>
      <c r="CC30" s="443"/>
      <c r="CD30" s="443"/>
      <c r="CE30" s="443"/>
      <c r="CF30" s="443"/>
      <c r="CG30" s="443"/>
      <c r="CH30" s="443"/>
      <c r="CI30" s="443"/>
      <c r="CJ30" s="443"/>
      <c r="CK30" s="443"/>
    </row>
    <row r="31" spans="2:90" ht="7.5" customHeight="1" x14ac:dyDescent="0.2"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W31" s="443"/>
      <c r="BX31" s="443"/>
      <c r="BY31" s="443"/>
      <c r="BZ31" s="443"/>
      <c r="CA31" s="443"/>
      <c r="CB31" s="443"/>
      <c r="CC31" s="443"/>
      <c r="CD31" s="443"/>
      <c r="CE31" s="443"/>
      <c r="CF31" s="443"/>
      <c r="CG31" s="443"/>
      <c r="CH31" s="443"/>
      <c r="CI31" s="443"/>
      <c r="CJ31" s="443"/>
      <c r="CK31" s="443"/>
    </row>
    <row r="32" spans="2:90" ht="7.5" customHeight="1" x14ac:dyDescent="0.2"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</row>
    <row r="33" spans="2:66" ht="7.5" customHeight="1" x14ac:dyDescent="0.2"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</row>
    <row r="34" spans="2:66" ht="7.5" customHeight="1" x14ac:dyDescent="0.2"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</row>
    <row r="35" spans="2:66" ht="7.5" customHeight="1" x14ac:dyDescent="0.2">
      <c r="B35" s="123"/>
      <c r="C35" s="1223" t="s">
        <v>459</v>
      </c>
      <c r="D35" s="1223"/>
      <c r="E35" s="1223"/>
      <c r="F35" s="1223"/>
      <c r="G35" s="1223"/>
      <c r="H35" s="1223"/>
      <c r="I35" s="1223"/>
      <c r="J35" s="1223"/>
      <c r="K35" s="1223"/>
      <c r="L35" s="1223"/>
      <c r="M35" s="1223"/>
      <c r="N35" s="1223"/>
      <c r="O35" s="1223"/>
      <c r="P35" s="1223"/>
      <c r="Q35" s="1223"/>
      <c r="R35" s="1223"/>
      <c r="S35" s="1223"/>
      <c r="T35" s="1223"/>
      <c r="U35" s="1223"/>
      <c r="V35" s="1223"/>
      <c r="W35" s="1223"/>
      <c r="X35" s="1223"/>
      <c r="Y35" s="1223"/>
      <c r="Z35" s="1223"/>
      <c r="AA35" s="1223"/>
      <c r="AB35" s="1223"/>
      <c r="AC35" s="1223"/>
      <c r="AD35" s="1223"/>
      <c r="AE35" s="1223"/>
      <c r="AF35" s="1223"/>
      <c r="AG35" s="1223"/>
      <c r="AH35" s="1223"/>
      <c r="AI35" s="1223"/>
      <c r="AJ35" s="1223"/>
      <c r="AK35" s="1223"/>
      <c r="AL35" s="1223"/>
      <c r="AM35" s="1223"/>
      <c r="AN35" s="1223"/>
      <c r="AO35" s="1223"/>
      <c r="AP35" s="1223"/>
      <c r="AQ35" s="1223"/>
      <c r="AR35" s="1223"/>
      <c r="AS35" s="1223"/>
      <c r="AT35" s="1223"/>
      <c r="AU35" s="1223"/>
      <c r="AV35" s="1223"/>
      <c r="AW35" s="1223"/>
      <c r="AX35" s="1223"/>
      <c r="AY35" s="1223"/>
      <c r="AZ35" s="1223"/>
      <c r="BA35" s="1223"/>
      <c r="BB35" s="1223"/>
      <c r="BC35" s="1223"/>
      <c r="BD35" s="1223"/>
      <c r="BE35" s="1223"/>
      <c r="BF35" s="1223"/>
      <c r="BG35" s="1223"/>
      <c r="BH35" s="1223"/>
      <c r="BI35" s="1223"/>
      <c r="BJ35" s="1223"/>
      <c r="BK35" s="1223"/>
      <c r="BL35" s="1223"/>
      <c r="BM35" s="1223"/>
      <c r="BN35" s="123"/>
    </row>
    <row r="36" spans="2:66" ht="7.5" customHeight="1" x14ac:dyDescent="0.2">
      <c r="B36" s="123"/>
      <c r="C36" s="1223"/>
      <c r="D36" s="1223"/>
      <c r="E36" s="1223"/>
      <c r="F36" s="1223"/>
      <c r="G36" s="1223"/>
      <c r="H36" s="1223"/>
      <c r="I36" s="1223"/>
      <c r="J36" s="1223"/>
      <c r="K36" s="1223"/>
      <c r="L36" s="1223"/>
      <c r="M36" s="1223"/>
      <c r="N36" s="1223"/>
      <c r="O36" s="1223"/>
      <c r="P36" s="1223"/>
      <c r="Q36" s="1223"/>
      <c r="R36" s="1223"/>
      <c r="S36" s="1223"/>
      <c r="T36" s="1223"/>
      <c r="U36" s="1223"/>
      <c r="V36" s="1223"/>
      <c r="W36" s="1223"/>
      <c r="X36" s="1223"/>
      <c r="Y36" s="1223"/>
      <c r="Z36" s="1223"/>
      <c r="AA36" s="1223"/>
      <c r="AB36" s="1223"/>
      <c r="AC36" s="1223"/>
      <c r="AD36" s="1223"/>
      <c r="AE36" s="1223"/>
      <c r="AF36" s="1223"/>
      <c r="AG36" s="1223"/>
      <c r="AH36" s="1223"/>
      <c r="AI36" s="1223"/>
      <c r="AJ36" s="1223"/>
      <c r="AK36" s="1223"/>
      <c r="AL36" s="1223"/>
      <c r="AM36" s="1223"/>
      <c r="AN36" s="1223"/>
      <c r="AO36" s="1223"/>
      <c r="AP36" s="1223"/>
      <c r="AQ36" s="1223"/>
      <c r="AR36" s="1223"/>
      <c r="AS36" s="1223"/>
      <c r="AT36" s="1223"/>
      <c r="AU36" s="1223"/>
      <c r="AV36" s="1223"/>
      <c r="AW36" s="1223"/>
      <c r="AX36" s="1223"/>
      <c r="AY36" s="1223"/>
      <c r="AZ36" s="1223"/>
      <c r="BA36" s="1223"/>
      <c r="BB36" s="1223"/>
      <c r="BC36" s="1223"/>
      <c r="BD36" s="1223"/>
      <c r="BE36" s="1223"/>
      <c r="BF36" s="1223"/>
      <c r="BG36" s="1223"/>
      <c r="BH36" s="1223"/>
      <c r="BI36" s="1223"/>
      <c r="BJ36" s="1223"/>
      <c r="BK36" s="1223"/>
      <c r="BL36" s="1223"/>
      <c r="BM36" s="1223"/>
      <c r="BN36" s="123"/>
    </row>
    <row r="37" spans="2:66" ht="7.5" customHeight="1" x14ac:dyDescent="0.2">
      <c r="B37" s="123"/>
      <c r="C37" s="1223"/>
      <c r="D37" s="1223"/>
      <c r="E37" s="1223"/>
      <c r="F37" s="1223"/>
      <c r="G37" s="1223"/>
      <c r="H37" s="1223"/>
      <c r="I37" s="1223"/>
      <c r="J37" s="1223"/>
      <c r="K37" s="1223"/>
      <c r="L37" s="1223"/>
      <c r="M37" s="1223"/>
      <c r="N37" s="1223"/>
      <c r="O37" s="1223"/>
      <c r="P37" s="1223"/>
      <c r="Q37" s="1223"/>
      <c r="R37" s="1223"/>
      <c r="S37" s="1223"/>
      <c r="T37" s="1223"/>
      <c r="U37" s="1223"/>
      <c r="V37" s="1223"/>
      <c r="W37" s="1223"/>
      <c r="X37" s="1223"/>
      <c r="Y37" s="1223"/>
      <c r="Z37" s="1223"/>
      <c r="AA37" s="1223"/>
      <c r="AB37" s="1223"/>
      <c r="AC37" s="1223"/>
      <c r="AD37" s="1223"/>
      <c r="AE37" s="1223"/>
      <c r="AF37" s="1223"/>
      <c r="AG37" s="1223"/>
      <c r="AH37" s="1223"/>
      <c r="AI37" s="1223"/>
      <c r="AJ37" s="1223"/>
      <c r="AK37" s="1223"/>
      <c r="AL37" s="1223"/>
      <c r="AM37" s="1223"/>
      <c r="AN37" s="1223"/>
      <c r="AO37" s="1223"/>
      <c r="AP37" s="1223"/>
      <c r="AQ37" s="1223"/>
      <c r="AR37" s="1223"/>
      <c r="AS37" s="1223"/>
      <c r="AT37" s="1223"/>
      <c r="AU37" s="1223"/>
      <c r="AV37" s="1223"/>
      <c r="AW37" s="1223"/>
      <c r="AX37" s="1223"/>
      <c r="AY37" s="1223"/>
      <c r="AZ37" s="1223"/>
      <c r="BA37" s="1223"/>
      <c r="BB37" s="1223"/>
      <c r="BC37" s="1223"/>
      <c r="BD37" s="1223"/>
      <c r="BE37" s="1223"/>
      <c r="BF37" s="1223"/>
      <c r="BG37" s="1223"/>
      <c r="BH37" s="1223"/>
      <c r="BI37" s="1223"/>
      <c r="BJ37" s="1223"/>
      <c r="BK37" s="1223"/>
      <c r="BL37" s="1223"/>
      <c r="BM37" s="1223"/>
      <c r="BN37" s="123"/>
    </row>
    <row r="38" spans="2:66" ht="7.5" customHeight="1" x14ac:dyDescent="0.2">
      <c r="B38" s="123"/>
      <c r="C38" s="1223"/>
      <c r="D38" s="1223"/>
      <c r="E38" s="1223"/>
      <c r="F38" s="1223"/>
      <c r="G38" s="1223"/>
      <c r="H38" s="1223"/>
      <c r="I38" s="1223"/>
      <c r="J38" s="1223"/>
      <c r="K38" s="1223"/>
      <c r="L38" s="1223"/>
      <c r="M38" s="1223"/>
      <c r="N38" s="1223"/>
      <c r="O38" s="1223"/>
      <c r="P38" s="1223"/>
      <c r="Q38" s="1223"/>
      <c r="R38" s="1223"/>
      <c r="S38" s="1223"/>
      <c r="T38" s="1223"/>
      <c r="U38" s="1223"/>
      <c r="V38" s="1223"/>
      <c r="W38" s="1223"/>
      <c r="X38" s="1223"/>
      <c r="Y38" s="1223"/>
      <c r="Z38" s="1223"/>
      <c r="AA38" s="1223"/>
      <c r="AB38" s="1223"/>
      <c r="AC38" s="1223"/>
      <c r="AD38" s="1223"/>
      <c r="AE38" s="1223"/>
      <c r="AF38" s="1223"/>
      <c r="AG38" s="1223"/>
      <c r="AH38" s="1223"/>
      <c r="AI38" s="1223"/>
      <c r="AJ38" s="1223"/>
      <c r="AK38" s="1223"/>
      <c r="AL38" s="1223"/>
      <c r="AM38" s="1223"/>
      <c r="AN38" s="1223"/>
      <c r="AO38" s="1223"/>
      <c r="AP38" s="1223"/>
      <c r="AQ38" s="1223"/>
      <c r="AR38" s="1223"/>
      <c r="AS38" s="1223"/>
      <c r="AT38" s="1223"/>
      <c r="AU38" s="1223"/>
      <c r="AV38" s="1223"/>
      <c r="AW38" s="1223"/>
      <c r="AX38" s="1223"/>
      <c r="AY38" s="1223"/>
      <c r="AZ38" s="1223"/>
      <c r="BA38" s="1223"/>
      <c r="BB38" s="1223"/>
      <c r="BC38" s="1223"/>
      <c r="BD38" s="1223"/>
      <c r="BE38" s="1223"/>
      <c r="BF38" s="1223"/>
      <c r="BG38" s="1223"/>
      <c r="BH38" s="1223"/>
      <c r="BI38" s="1223"/>
      <c r="BJ38" s="1223"/>
      <c r="BK38" s="1223"/>
      <c r="BL38" s="1223"/>
      <c r="BM38" s="1223"/>
      <c r="BN38" s="123"/>
    </row>
    <row r="39" spans="2:66" ht="7.5" customHeight="1" x14ac:dyDescent="0.2"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</row>
    <row r="40" spans="2:66" ht="7.5" customHeight="1" x14ac:dyDescent="0.2"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</row>
    <row r="41" spans="2:66" ht="7.5" customHeight="1" x14ac:dyDescent="0.2">
      <c r="B41" s="123"/>
      <c r="C41" s="1843" t="s">
        <v>460</v>
      </c>
      <c r="D41" s="1843"/>
      <c r="E41" s="1843"/>
      <c r="F41" s="1843"/>
      <c r="G41" s="1843"/>
      <c r="H41" s="1843"/>
      <c r="I41" s="1843"/>
      <c r="J41" s="1843"/>
      <c r="K41" s="1843"/>
      <c r="L41" s="1843"/>
      <c r="M41" s="1843"/>
      <c r="N41" s="1843"/>
      <c r="O41" s="1843"/>
      <c r="P41" s="1843"/>
      <c r="Q41" s="1843"/>
      <c r="R41" s="1843"/>
      <c r="S41" s="1843"/>
      <c r="T41" s="1843"/>
      <c r="U41" s="1843"/>
      <c r="V41" s="1843"/>
      <c r="W41" s="1822"/>
      <c r="X41" s="1822"/>
      <c r="Y41" s="1822"/>
      <c r="Z41" s="1822"/>
      <c r="AA41" s="1822"/>
      <c r="AB41" s="1822"/>
      <c r="AC41" s="1822"/>
      <c r="AD41" s="1822"/>
      <c r="AE41" s="1822"/>
      <c r="AF41" s="1822"/>
      <c r="AG41" s="1822"/>
      <c r="AH41" s="1822"/>
      <c r="AI41" s="1822"/>
      <c r="AJ41" s="1822"/>
      <c r="AK41" s="1822"/>
      <c r="AL41" s="1822"/>
      <c r="AM41" s="1822"/>
      <c r="AN41" s="1822"/>
      <c r="AO41" s="1822"/>
      <c r="AP41" s="1822"/>
      <c r="AQ41" s="1822"/>
      <c r="AR41" s="1822"/>
      <c r="AS41" s="1822"/>
      <c r="AT41" s="1822"/>
      <c r="AU41" s="1822"/>
      <c r="AV41" s="1822"/>
      <c r="AW41" s="1822"/>
      <c r="AX41" s="1822"/>
      <c r="AY41" s="1822"/>
      <c r="AZ41" s="1822"/>
      <c r="BA41" s="1822"/>
      <c r="BB41" s="1822"/>
      <c r="BC41" s="1822"/>
      <c r="BD41" s="1822"/>
      <c r="BE41" s="1822"/>
      <c r="BF41" s="1822"/>
      <c r="BG41" s="1822"/>
      <c r="BH41" s="1822"/>
      <c r="BI41" s="1822"/>
      <c r="BJ41" s="1822"/>
      <c r="BK41" s="1822"/>
      <c r="BL41" s="1822"/>
      <c r="BM41" s="1822"/>
      <c r="BN41" s="123"/>
    </row>
    <row r="42" spans="2:66" ht="7.5" customHeight="1" x14ac:dyDescent="0.2">
      <c r="B42" s="123"/>
      <c r="C42" s="1843"/>
      <c r="D42" s="1843"/>
      <c r="E42" s="1843"/>
      <c r="F42" s="1843"/>
      <c r="G42" s="1843"/>
      <c r="H42" s="1843"/>
      <c r="I42" s="1843"/>
      <c r="J42" s="1843"/>
      <c r="K42" s="1843"/>
      <c r="L42" s="1843"/>
      <c r="M42" s="1843"/>
      <c r="N42" s="1843"/>
      <c r="O42" s="1843"/>
      <c r="P42" s="1843"/>
      <c r="Q42" s="1843"/>
      <c r="R42" s="1843"/>
      <c r="S42" s="1843"/>
      <c r="T42" s="1843"/>
      <c r="U42" s="1843"/>
      <c r="V42" s="1843"/>
      <c r="W42" s="1822"/>
      <c r="X42" s="1822"/>
      <c r="Y42" s="1822"/>
      <c r="Z42" s="1822"/>
      <c r="AA42" s="1822"/>
      <c r="AB42" s="1822"/>
      <c r="AC42" s="1822"/>
      <c r="AD42" s="1822"/>
      <c r="AE42" s="1822"/>
      <c r="AF42" s="1822"/>
      <c r="AG42" s="1822"/>
      <c r="AH42" s="1822"/>
      <c r="AI42" s="1822"/>
      <c r="AJ42" s="1822"/>
      <c r="AK42" s="1822"/>
      <c r="AL42" s="1822"/>
      <c r="AM42" s="1822"/>
      <c r="AN42" s="1822"/>
      <c r="AO42" s="1822"/>
      <c r="AP42" s="1822"/>
      <c r="AQ42" s="1822"/>
      <c r="AR42" s="1822"/>
      <c r="AS42" s="1822"/>
      <c r="AT42" s="1822"/>
      <c r="AU42" s="1822"/>
      <c r="AV42" s="1822"/>
      <c r="AW42" s="1822"/>
      <c r="AX42" s="1822"/>
      <c r="AY42" s="1822"/>
      <c r="AZ42" s="1822"/>
      <c r="BA42" s="1822"/>
      <c r="BB42" s="1822"/>
      <c r="BC42" s="1822"/>
      <c r="BD42" s="1822"/>
      <c r="BE42" s="1822"/>
      <c r="BF42" s="1822"/>
      <c r="BG42" s="1822"/>
      <c r="BH42" s="1822"/>
      <c r="BI42" s="1822"/>
      <c r="BJ42" s="1822"/>
      <c r="BK42" s="1822"/>
      <c r="BL42" s="1822"/>
      <c r="BM42" s="1822"/>
      <c r="BN42" s="123"/>
    </row>
    <row r="43" spans="2:66" ht="7.5" customHeight="1" x14ac:dyDescent="0.2">
      <c r="B43" s="123"/>
      <c r="C43" s="1843"/>
      <c r="D43" s="1843"/>
      <c r="E43" s="1843"/>
      <c r="F43" s="1843"/>
      <c r="G43" s="1843"/>
      <c r="H43" s="1843"/>
      <c r="I43" s="1843"/>
      <c r="J43" s="1843"/>
      <c r="K43" s="1843"/>
      <c r="L43" s="1843"/>
      <c r="M43" s="1843"/>
      <c r="N43" s="1843"/>
      <c r="O43" s="1843"/>
      <c r="P43" s="1843"/>
      <c r="Q43" s="1843"/>
      <c r="R43" s="1843"/>
      <c r="S43" s="1843"/>
      <c r="T43" s="1843"/>
      <c r="U43" s="1843"/>
      <c r="V43" s="1843"/>
      <c r="W43" s="1689"/>
      <c r="X43" s="1689"/>
      <c r="Y43" s="1689"/>
      <c r="Z43" s="1689"/>
      <c r="AA43" s="1689"/>
      <c r="AB43" s="1689"/>
      <c r="AC43" s="1689"/>
      <c r="AD43" s="1689"/>
      <c r="AE43" s="1689"/>
      <c r="AF43" s="1689"/>
      <c r="AG43" s="1689"/>
      <c r="AH43" s="1689"/>
      <c r="AI43" s="1689"/>
      <c r="AJ43" s="1689"/>
      <c r="AK43" s="1689"/>
      <c r="AL43" s="1689"/>
      <c r="AM43" s="1689"/>
      <c r="AN43" s="1689"/>
      <c r="AO43" s="1689"/>
      <c r="AP43" s="1689"/>
      <c r="AQ43" s="1689"/>
      <c r="AR43" s="1689"/>
      <c r="AS43" s="1689"/>
      <c r="AT43" s="1689"/>
      <c r="AU43" s="1689"/>
      <c r="AV43" s="1689"/>
      <c r="AW43" s="1689"/>
      <c r="AX43" s="1689"/>
      <c r="AY43" s="1689"/>
      <c r="AZ43" s="1689"/>
      <c r="BA43" s="1689"/>
      <c r="BB43" s="1689"/>
      <c r="BC43" s="1689"/>
      <c r="BD43" s="1689"/>
      <c r="BE43" s="1689"/>
      <c r="BF43" s="1689"/>
      <c r="BG43" s="1689"/>
      <c r="BH43" s="1689"/>
      <c r="BI43" s="1689"/>
      <c r="BJ43" s="1689"/>
      <c r="BK43" s="1689"/>
      <c r="BL43" s="1689"/>
      <c r="BM43" s="1689"/>
      <c r="BN43" s="123"/>
    </row>
    <row r="44" spans="2:66" ht="7.5" customHeight="1" x14ac:dyDescent="0.2"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</row>
    <row r="45" spans="2:66" ht="7.5" customHeight="1" x14ac:dyDescent="0.2">
      <c r="B45" s="123"/>
      <c r="C45" s="1843" t="s">
        <v>461</v>
      </c>
      <c r="D45" s="1843"/>
      <c r="E45" s="1843"/>
      <c r="F45" s="1843"/>
      <c r="G45" s="1843"/>
      <c r="H45" s="1843"/>
      <c r="I45" s="1843"/>
      <c r="J45" s="1843"/>
      <c r="K45" s="1843"/>
      <c r="L45" s="1843"/>
      <c r="M45" s="1843"/>
      <c r="N45" s="1843"/>
      <c r="O45" s="1843"/>
      <c r="P45" s="1843"/>
      <c r="Q45" s="1843"/>
      <c r="R45" s="1843"/>
      <c r="S45" s="1843"/>
      <c r="T45" s="1843"/>
      <c r="U45" s="1843"/>
      <c r="V45" s="1843"/>
      <c r="W45" s="1843"/>
      <c r="X45" s="1843"/>
      <c r="Y45" s="1843"/>
      <c r="Z45" s="1843"/>
      <c r="AA45" s="1843"/>
      <c r="AB45" s="1843"/>
      <c r="AC45" s="1843"/>
      <c r="AD45" s="1843"/>
      <c r="AE45" s="1843"/>
      <c r="AF45" s="1843"/>
      <c r="AG45" s="1843"/>
      <c r="AH45" s="1843"/>
      <c r="AI45" s="1843"/>
      <c r="AJ45" s="1843"/>
      <c r="AK45" s="1843"/>
      <c r="AL45" s="1843"/>
      <c r="AM45" s="1843"/>
      <c r="AN45" s="1843"/>
      <c r="AO45" s="1843"/>
      <c r="AP45" s="1843"/>
      <c r="AQ45" s="1843"/>
      <c r="AR45" s="1822"/>
      <c r="AS45" s="1822"/>
      <c r="AT45" s="1822"/>
      <c r="AU45" s="1822"/>
      <c r="AV45" s="1822"/>
      <c r="AW45" s="1822"/>
      <c r="AX45" s="1822"/>
      <c r="AY45" s="1822"/>
      <c r="AZ45" s="1822"/>
      <c r="BA45" s="1822"/>
      <c r="BB45" s="1822"/>
      <c r="BC45" s="1822"/>
      <c r="BD45" s="1822"/>
      <c r="BE45" s="1822"/>
      <c r="BF45" s="1822"/>
      <c r="BG45" s="1822"/>
      <c r="BH45" s="1822"/>
      <c r="BI45" s="1822"/>
      <c r="BJ45" s="1822"/>
      <c r="BK45" s="1822"/>
      <c r="BL45" s="1822"/>
      <c r="BM45" s="1822"/>
      <c r="BN45" s="123"/>
    </row>
    <row r="46" spans="2:66" ht="7.5" customHeight="1" x14ac:dyDescent="0.2">
      <c r="B46" s="123"/>
      <c r="C46" s="1843"/>
      <c r="D46" s="1843"/>
      <c r="E46" s="1843"/>
      <c r="F46" s="1843"/>
      <c r="G46" s="1843"/>
      <c r="H46" s="1843"/>
      <c r="I46" s="1843"/>
      <c r="J46" s="1843"/>
      <c r="K46" s="1843"/>
      <c r="L46" s="1843"/>
      <c r="M46" s="1843"/>
      <c r="N46" s="1843"/>
      <c r="O46" s="1843"/>
      <c r="P46" s="1843"/>
      <c r="Q46" s="1843"/>
      <c r="R46" s="1843"/>
      <c r="S46" s="1843"/>
      <c r="T46" s="1843"/>
      <c r="U46" s="1843"/>
      <c r="V46" s="1843"/>
      <c r="W46" s="1843"/>
      <c r="X46" s="1843"/>
      <c r="Y46" s="1843"/>
      <c r="Z46" s="1843"/>
      <c r="AA46" s="1843"/>
      <c r="AB46" s="1843"/>
      <c r="AC46" s="1843"/>
      <c r="AD46" s="1843"/>
      <c r="AE46" s="1843"/>
      <c r="AF46" s="1843"/>
      <c r="AG46" s="1843"/>
      <c r="AH46" s="1843"/>
      <c r="AI46" s="1843"/>
      <c r="AJ46" s="1843"/>
      <c r="AK46" s="1843"/>
      <c r="AL46" s="1843"/>
      <c r="AM46" s="1843"/>
      <c r="AN46" s="1843"/>
      <c r="AO46" s="1843"/>
      <c r="AP46" s="1843"/>
      <c r="AQ46" s="1843"/>
      <c r="AR46" s="1822"/>
      <c r="AS46" s="1822"/>
      <c r="AT46" s="1822"/>
      <c r="AU46" s="1822"/>
      <c r="AV46" s="1822"/>
      <c r="AW46" s="1822"/>
      <c r="AX46" s="1822"/>
      <c r="AY46" s="1822"/>
      <c r="AZ46" s="1822"/>
      <c r="BA46" s="1822"/>
      <c r="BB46" s="1822"/>
      <c r="BC46" s="1822"/>
      <c r="BD46" s="1822"/>
      <c r="BE46" s="1822"/>
      <c r="BF46" s="1822"/>
      <c r="BG46" s="1822"/>
      <c r="BH46" s="1822"/>
      <c r="BI46" s="1822"/>
      <c r="BJ46" s="1822"/>
      <c r="BK46" s="1822"/>
      <c r="BL46" s="1822"/>
      <c r="BM46" s="1822"/>
      <c r="BN46" s="123"/>
    </row>
    <row r="47" spans="2:66" ht="7.5" customHeight="1" x14ac:dyDescent="0.2">
      <c r="B47" s="123"/>
      <c r="C47" s="1843"/>
      <c r="D47" s="1843"/>
      <c r="E47" s="1843"/>
      <c r="F47" s="1843"/>
      <c r="G47" s="1843"/>
      <c r="H47" s="1843"/>
      <c r="I47" s="1843"/>
      <c r="J47" s="1843"/>
      <c r="K47" s="1843"/>
      <c r="L47" s="1843"/>
      <c r="M47" s="1843"/>
      <c r="N47" s="1843"/>
      <c r="O47" s="1843"/>
      <c r="P47" s="1843"/>
      <c r="Q47" s="1843"/>
      <c r="R47" s="1843"/>
      <c r="S47" s="1843"/>
      <c r="T47" s="1843"/>
      <c r="U47" s="1843"/>
      <c r="V47" s="1843"/>
      <c r="W47" s="1843"/>
      <c r="X47" s="1843"/>
      <c r="Y47" s="1843"/>
      <c r="Z47" s="1843"/>
      <c r="AA47" s="1843"/>
      <c r="AB47" s="1843"/>
      <c r="AC47" s="1843"/>
      <c r="AD47" s="1843"/>
      <c r="AE47" s="1843"/>
      <c r="AF47" s="1843"/>
      <c r="AG47" s="1843"/>
      <c r="AH47" s="1843"/>
      <c r="AI47" s="1843"/>
      <c r="AJ47" s="1843"/>
      <c r="AK47" s="1843"/>
      <c r="AL47" s="1843"/>
      <c r="AM47" s="1843"/>
      <c r="AN47" s="1843"/>
      <c r="AO47" s="1843"/>
      <c r="AP47" s="1843"/>
      <c r="AQ47" s="1843"/>
      <c r="AR47" s="1689"/>
      <c r="AS47" s="1689"/>
      <c r="AT47" s="1689"/>
      <c r="AU47" s="1689"/>
      <c r="AV47" s="1689"/>
      <c r="AW47" s="1689"/>
      <c r="AX47" s="1689"/>
      <c r="AY47" s="1689"/>
      <c r="AZ47" s="1689"/>
      <c r="BA47" s="1689"/>
      <c r="BB47" s="1689"/>
      <c r="BC47" s="1689"/>
      <c r="BD47" s="1689"/>
      <c r="BE47" s="1689"/>
      <c r="BF47" s="1689"/>
      <c r="BG47" s="1689"/>
      <c r="BH47" s="1689"/>
      <c r="BI47" s="1689"/>
      <c r="BJ47" s="1689"/>
      <c r="BK47" s="1689"/>
      <c r="BL47" s="1689"/>
      <c r="BM47" s="1689"/>
      <c r="BN47" s="123"/>
    </row>
    <row r="48" spans="2:66" ht="7.5" customHeight="1" x14ac:dyDescent="0.2"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</row>
    <row r="49" spans="2:93" ht="7.5" customHeight="1" x14ac:dyDescent="0.2">
      <c r="B49" s="123"/>
      <c r="C49" s="1822"/>
      <c r="D49" s="1822"/>
      <c r="E49" s="1822"/>
      <c r="F49" s="1822"/>
      <c r="G49" s="1822"/>
      <c r="H49" s="1822"/>
      <c r="I49" s="1822"/>
      <c r="J49" s="1822"/>
      <c r="K49" s="1822"/>
      <c r="L49" s="1822"/>
      <c r="M49" s="1822"/>
      <c r="N49" s="1822"/>
      <c r="O49" s="1822"/>
      <c r="P49" s="1822"/>
      <c r="Q49" s="1822"/>
      <c r="R49" s="1822"/>
      <c r="S49" s="1822"/>
      <c r="T49" s="1822"/>
      <c r="U49" s="1822"/>
      <c r="V49" s="1822"/>
      <c r="W49" s="1822"/>
      <c r="X49" s="1822"/>
      <c r="Y49" s="1822"/>
      <c r="Z49" s="1822"/>
      <c r="AA49" s="1822"/>
      <c r="AB49" s="1822"/>
      <c r="AC49" s="1822"/>
      <c r="AD49" s="1822"/>
      <c r="AE49" s="1822"/>
      <c r="AF49" s="1822"/>
      <c r="AG49" s="1822"/>
      <c r="AH49" s="1822"/>
      <c r="AI49" s="1822"/>
      <c r="AJ49" s="1822"/>
      <c r="AK49" s="1822"/>
      <c r="AL49" s="1822"/>
      <c r="AM49" s="1822"/>
      <c r="AN49" s="1822"/>
      <c r="AO49" s="1822"/>
      <c r="AP49" s="1822"/>
      <c r="AQ49" s="1822"/>
      <c r="AR49" s="1822"/>
      <c r="AS49" s="1822"/>
      <c r="AT49" s="1822"/>
      <c r="AU49" s="1822"/>
      <c r="AV49" s="1822"/>
      <c r="AW49" s="1822"/>
      <c r="AX49" s="1822"/>
      <c r="AY49" s="1822"/>
      <c r="AZ49" s="1822"/>
      <c r="BA49" s="1822"/>
      <c r="BB49" s="1822"/>
      <c r="BC49" s="1822"/>
      <c r="BD49" s="1822"/>
      <c r="BE49" s="1822"/>
      <c r="BF49" s="1822"/>
      <c r="BG49" s="1822"/>
      <c r="BH49" s="1822"/>
      <c r="BI49" s="1822"/>
      <c r="BJ49" s="1822"/>
      <c r="BK49" s="1822"/>
      <c r="BL49" s="1822"/>
      <c r="BM49" s="1822"/>
      <c r="BN49" s="123"/>
    </row>
    <row r="50" spans="2:93" ht="7.5" customHeight="1" x14ac:dyDescent="0.2">
      <c r="B50" s="123"/>
      <c r="C50" s="1822"/>
      <c r="D50" s="1822"/>
      <c r="E50" s="1822"/>
      <c r="F50" s="1822"/>
      <c r="G50" s="1822"/>
      <c r="H50" s="1822"/>
      <c r="I50" s="1822"/>
      <c r="J50" s="1822"/>
      <c r="K50" s="1822"/>
      <c r="L50" s="1822"/>
      <c r="M50" s="1822"/>
      <c r="N50" s="1822"/>
      <c r="O50" s="1822"/>
      <c r="P50" s="1822"/>
      <c r="Q50" s="1822"/>
      <c r="R50" s="1822"/>
      <c r="S50" s="1822"/>
      <c r="T50" s="1822"/>
      <c r="U50" s="1822"/>
      <c r="V50" s="1822"/>
      <c r="W50" s="1822"/>
      <c r="X50" s="1822"/>
      <c r="Y50" s="1822"/>
      <c r="Z50" s="1822"/>
      <c r="AA50" s="1822"/>
      <c r="AB50" s="1822"/>
      <c r="AC50" s="1822"/>
      <c r="AD50" s="1822"/>
      <c r="AE50" s="1822"/>
      <c r="AF50" s="1822"/>
      <c r="AG50" s="1822"/>
      <c r="AH50" s="1822"/>
      <c r="AI50" s="1822"/>
      <c r="AJ50" s="1822"/>
      <c r="AK50" s="1822"/>
      <c r="AL50" s="1822"/>
      <c r="AM50" s="1822"/>
      <c r="AN50" s="1822"/>
      <c r="AO50" s="1822"/>
      <c r="AP50" s="1822"/>
      <c r="AQ50" s="1822"/>
      <c r="AR50" s="1822"/>
      <c r="AS50" s="1822"/>
      <c r="AT50" s="1822"/>
      <c r="AU50" s="1822"/>
      <c r="AV50" s="1822"/>
      <c r="AW50" s="1822"/>
      <c r="AX50" s="1822"/>
      <c r="AY50" s="1822"/>
      <c r="AZ50" s="1822"/>
      <c r="BA50" s="1822"/>
      <c r="BB50" s="1822"/>
      <c r="BC50" s="1822"/>
      <c r="BD50" s="1822"/>
      <c r="BE50" s="1822"/>
      <c r="BF50" s="1822"/>
      <c r="BG50" s="1822"/>
      <c r="BH50" s="1822"/>
      <c r="BI50" s="1822"/>
      <c r="BJ50" s="1822"/>
      <c r="BK50" s="1822"/>
      <c r="BL50" s="1822"/>
      <c r="BM50" s="1822"/>
      <c r="BN50" s="123"/>
    </row>
    <row r="51" spans="2:93" ht="7.5" customHeight="1" x14ac:dyDescent="0.2">
      <c r="B51" s="123"/>
      <c r="C51" s="1689"/>
      <c r="D51" s="1689"/>
      <c r="E51" s="1689"/>
      <c r="F51" s="1689"/>
      <c r="G51" s="1689"/>
      <c r="H51" s="1689"/>
      <c r="I51" s="1689"/>
      <c r="J51" s="1689"/>
      <c r="K51" s="1689"/>
      <c r="L51" s="1689"/>
      <c r="M51" s="1689"/>
      <c r="N51" s="1689"/>
      <c r="O51" s="1689"/>
      <c r="P51" s="1689"/>
      <c r="Q51" s="1689"/>
      <c r="R51" s="1689"/>
      <c r="S51" s="1689"/>
      <c r="T51" s="1689"/>
      <c r="U51" s="1689"/>
      <c r="V51" s="1689"/>
      <c r="W51" s="1689"/>
      <c r="X51" s="1689"/>
      <c r="Y51" s="1689"/>
      <c r="Z51" s="1689"/>
      <c r="AA51" s="1689"/>
      <c r="AB51" s="1689"/>
      <c r="AC51" s="1689"/>
      <c r="AD51" s="1689"/>
      <c r="AE51" s="1689"/>
      <c r="AF51" s="1689"/>
      <c r="AG51" s="1689"/>
      <c r="AH51" s="1689"/>
      <c r="AI51" s="1689"/>
      <c r="AJ51" s="1689"/>
      <c r="AK51" s="1689"/>
      <c r="AL51" s="1689"/>
      <c r="AM51" s="1689"/>
      <c r="AN51" s="1689"/>
      <c r="AO51" s="1689"/>
      <c r="AP51" s="1689"/>
      <c r="AQ51" s="1689"/>
      <c r="AR51" s="1689"/>
      <c r="AS51" s="1689"/>
      <c r="AT51" s="1689"/>
      <c r="AU51" s="1689"/>
      <c r="AV51" s="1689"/>
      <c r="AW51" s="1689"/>
      <c r="AX51" s="1689"/>
      <c r="AY51" s="1689"/>
      <c r="AZ51" s="1689"/>
      <c r="BA51" s="1689"/>
      <c r="BB51" s="1689"/>
      <c r="BC51" s="1689"/>
      <c r="BD51" s="1689"/>
      <c r="BE51" s="1689"/>
      <c r="BF51" s="1689"/>
      <c r="BG51" s="1689"/>
      <c r="BH51" s="1689"/>
      <c r="BI51" s="1689"/>
      <c r="BJ51" s="1689"/>
      <c r="BK51" s="1689"/>
      <c r="BL51" s="1689"/>
      <c r="BM51" s="1689"/>
      <c r="BN51" s="123"/>
    </row>
    <row r="52" spans="2:93" ht="7.5" customHeight="1" x14ac:dyDescent="0.2"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CD52" s="443"/>
      <c r="CE52" s="443"/>
      <c r="CF52" s="443"/>
      <c r="CG52" s="443"/>
      <c r="CH52" s="443"/>
      <c r="CI52" s="443"/>
      <c r="CJ52" s="443"/>
      <c r="CK52" s="443"/>
      <c r="CL52" s="443"/>
      <c r="CM52" s="443"/>
      <c r="CN52" s="443"/>
      <c r="CO52" s="443"/>
    </row>
    <row r="53" spans="2:93" ht="7.5" customHeight="1" x14ac:dyDescent="0.2">
      <c r="B53" s="123"/>
      <c r="C53" s="1843" t="s">
        <v>462</v>
      </c>
      <c r="D53" s="1843"/>
      <c r="E53" s="1843"/>
      <c r="F53" s="1843"/>
      <c r="G53" s="1843"/>
      <c r="H53" s="1843"/>
      <c r="I53" s="1843"/>
      <c r="J53" s="1843"/>
      <c r="K53" s="1822"/>
      <c r="L53" s="1822"/>
      <c r="M53" s="1822"/>
      <c r="N53" s="1822"/>
      <c r="O53" s="1822"/>
      <c r="P53" s="1822"/>
      <c r="Q53" s="1822"/>
      <c r="R53" s="1822"/>
      <c r="S53" s="1822"/>
      <c r="T53" s="1822"/>
      <c r="U53" s="1822"/>
      <c r="V53" s="1822"/>
      <c r="W53" s="1822"/>
      <c r="X53" s="1822"/>
      <c r="Y53" s="1822"/>
      <c r="Z53" s="1822"/>
      <c r="AA53" s="1822"/>
      <c r="AB53" s="1822"/>
      <c r="AC53" s="1822"/>
      <c r="AD53" s="1822"/>
      <c r="AE53" s="1822"/>
      <c r="AF53" s="1822"/>
      <c r="AG53" s="1822"/>
      <c r="AH53" s="1822"/>
      <c r="AI53" s="1822"/>
      <c r="AJ53" s="1822"/>
      <c r="AK53" s="1822"/>
      <c r="AL53" s="1822"/>
      <c r="AM53" s="1822"/>
      <c r="AN53" s="1822"/>
      <c r="AO53" s="1822"/>
      <c r="AP53" s="1822"/>
      <c r="AQ53" s="1822"/>
      <c r="AR53" s="1822"/>
      <c r="AS53" s="1822"/>
      <c r="AT53" s="1822"/>
      <c r="AU53" s="1822"/>
      <c r="AV53" s="1822"/>
      <c r="AW53" s="1822"/>
      <c r="AX53" s="1822"/>
      <c r="AY53" s="1822"/>
      <c r="AZ53" s="1822"/>
      <c r="BA53" s="1822"/>
      <c r="BB53" s="1822"/>
      <c r="BC53" s="1822"/>
      <c r="BD53" s="1822"/>
      <c r="BE53" s="1822"/>
      <c r="BF53" s="1822"/>
      <c r="BG53" s="1822"/>
      <c r="BH53" s="1822"/>
      <c r="BI53" s="1822"/>
      <c r="BJ53" s="1822"/>
      <c r="BK53" s="1822"/>
      <c r="BL53" s="1822"/>
      <c r="BM53" s="1822"/>
      <c r="BN53" s="123"/>
      <c r="CD53" s="443"/>
      <c r="CE53" s="443"/>
      <c r="CF53" s="443"/>
      <c r="CG53" s="443"/>
      <c r="CH53" s="443"/>
      <c r="CI53" s="443"/>
      <c r="CJ53" s="443"/>
      <c r="CK53" s="443"/>
      <c r="CL53" s="443"/>
      <c r="CM53" s="443"/>
      <c r="CN53" s="443"/>
      <c r="CO53" s="443"/>
    </row>
    <row r="54" spans="2:93" ht="7.5" customHeight="1" x14ac:dyDescent="0.2">
      <c r="B54" s="123"/>
      <c r="C54" s="1843"/>
      <c r="D54" s="1843"/>
      <c r="E54" s="1843"/>
      <c r="F54" s="1843"/>
      <c r="G54" s="1843"/>
      <c r="H54" s="1843"/>
      <c r="I54" s="1843"/>
      <c r="J54" s="1843"/>
      <c r="K54" s="1822"/>
      <c r="L54" s="1822"/>
      <c r="M54" s="1822"/>
      <c r="N54" s="1822"/>
      <c r="O54" s="1822"/>
      <c r="P54" s="1822"/>
      <c r="Q54" s="1822"/>
      <c r="R54" s="1822"/>
      <c r="S54" s="1822"/>
      <c r="T54" s="1822"/>
      <c r="U54" s="1822"/>
      <c r="V54" s="1822"/>
      <c r="W54" s="1822"/>
      <c r="X54" s="1822"/>
      <c r="Y54" s="1822"/>
      <c r="Z54" s="1822"/>
      <c r="AA54" s="1822"/>
      <c r="AB54" s="1822"/>
      <c r="AC54" s="1822"/>
      <c r="AD54" s="1822"/>
      <c r="AE54" s="1822"/>
      <c r="AF54" s="1822"/>
      <c r="AG54" s="1822"/>
      <c r="AH54" s="1822"/>
      <c r="AI54" s="1822"/>
      <c r="AJ54" s="1822"/>
      <c r="AK54" s="1822"/>
      <c r="AL54" s="1822"/>
      <c r="AM54" s="1822"/>
      <c r="AN54" s="1822"/>
      <c r="AO54" s="1822"/>
      <c r="AP54" s="1822"/>
      <c r="AQ54" s="1822"/>
      <c r="AR54" s="1822"/>
      <c r="AS54" s="1822"/>
      <c r="AT54" s="1822"/>
      <c r="AU54" s="1822"/>
      <c r="AV54" s="1822"/>
      <c r="AW54" s="1822"/>
      <c r="AX54" s="1822"/>
      <c r="AY54" s="1822"/>
      <c r="AZ54" s="1822"/>
      <c r="BA54" s="1822"/>
      <c r="BB54" s="1822"/>
      <c r="BC54" s="1822"/>
      <c r="BD54" s="1822"/>
      <c r="BE54" s="1822"/>
      <c r="BF54" s="1822"/>
      <c r="BG54" s="1822"/>
      <c r="BH54" s="1822"/>
      <c r="BI54" s="1822"/>
      <c r="BJ54" s="1822"/>
      <c r="BK54" s="1822"/>
      <c r="BL54" s="1822"/>
      <c r="BM54" s="1822"/>
      <c r="BN54" s="123"/>
      <c r="CD54" s="443"/>
      <c r="CE54" s="443"/>
      <c r="CF54" s="443"/>
      <c r="CG54" s="443"/>
      <c r="CH54" s="443"/>
      <c r="CI54" s="443"/>
      <c r="CJ54" s="443"/>
      <c r="CK54" s="443"/>
      <c r="CL54" s="443"/>
      <c r="CM54" s="443"/>
      <c r="CN54" s="443"/>
      <c r="CO54" s="443"/>
    </row>
    <row r="55" spans="2:93" ht="7.5" customHeight="1" x14ac:dyDescent="0.2">
      <c r="B55" s="123"/>
      <c r="C55" s="1843"/>
      <c r="D55" s="1843"/>
      <c r="E55" s="1843"/>
      <c r="F55" s="1843"/>
      <c r="G55" s="1843"/>
      <c r="H55" s="1843"/>
      <c r="I55" s="1843"/>
      <c r="J55" s="1843"/>
      <c r="K55" s="1689"/>
      <c r="L55" s="1689"/>
      <c r="M55" s="1689"/>
      <c r="N55" s="1689"/>
      <c r="O55" s="1689"/>
      <c r="P55" s="1689"/>
      <c r="Q55" s="1689"/>
      <c r="R55" s="1689"/>
      <c r="S55" s="1689"/>
      <c r="T55" s="1689"/>
      <c r="U55" s="1689"/>
      <c r="V55" s="1689"/>
      <c r="W55" s="1689"/>
      <c r="X55" s="1689"/>
      <c r="Y55" s="1689"/>
      <c r="Z55" s="1689"/>
      <c r="AA55" s="1689"/>
      <c r="AB55" s="1689"/>
      <c r="AC55" s="1689"/>
      <c r="AD55" s="1689"/>
      <c r="AE55" s="1689"/>
      <c r="AF55" s="1689"/>
      <c r="AG55" s="1689"/>
      <c r="AH55" s="1689"/>
      <c r="AI55" s="1689"/>
      <c r="AJ55" s="1689"/>
      <c r="AK55" s="1689"/>
      <c r="AL55" s="1689"/>
      <c r="AM55" s="1689"/>
      <c r="AN55" s="1689"/>
      <c r="AO55" s="1689"/>
      <c r="AP55" s="1689"/>
      <c r="AQ55" s="1689"/>
      <c r="AR55" s="1689"/>
      <c r="AS55" s="1689"/>
      <c r="AT55" s="1689"/>
      <c r="AU55" s="1689"/>
      <c r="AV55" s="1689"/>
      <c r="AW55" s="1689"/>
      <c r="AX55" s="1689"/>
      <c r="AY55" s="1689"/>
      <c r="AZ55" s="1689"/>
      <c r="BA55" s="1689"/>
      <c r="BB55" s="1689"/>
      <c r="BC55" s="1689"/>
      <c r="BD55" s="1689"/>
      <c r="BE55" s="1689"/>
      <c r="BF55" s="1689"/>
      <c r="BG55" s="1689"/>
      <c r="BH55" s="1689"/>
      <c r="BI55" s="1689"/>
      <c r="BJ55" s="1689"/>
      <c r="BK55" s="1689"/>
      <c r="BL55" s="1689"/>
      <c r="BM55" s="1689"/>
      <c r="BN55" s="123"/>
      <c r="CD55" s="443"/>
      <c r="CE55" s="443"/>
      <c r="CF55" s="443"/>
      <c r="CG55" s="443"/>
      <c r="CH55" s="443"/>
      <c r="CI55" s="443"/>
      <c r="CJ55" s="443"/>
      <c r="CK55" s="443"/>
      <c r="CL55" s="443"/>
      <c r="CM55" s="443"/>
      <c r="CN55" s="443"/>
      <c r="CO55" s="443"/>
    </row>
    <row r="56" spans="2:93" ht="7.5" customHeight="1" x14ac:dyDescent="0.2"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</row>
    <row r="57" spans="2:93" ht="7.5" customHeight="1" x14ac:dyDescent="0.2">
      <c r="B57" s="123"/>
      <c r="C57" s="1822"/>
      <c r="D57" s="1822"/>
      <c r="E57" s="1822"/>
      <c r="F57" s="1822"/>
      <c r="G57" s="1822"/>
      <c r="H57" s="1822"/>
      <c r="I57" s="1822"/>
      <c r="J57" s="1822"/>
      <c r="K57" s="1822"/>
      <c r="L57" s="1822"/>
      <c r="M57" s="1822"/>
      <c r="N57" s="1822"/>
      <c r="O57" s="1822"/>
      <c r="P57" s="1822"/>
      <c r="Q57" s="1822"/>
      <c r="R57" s="1822"/>
      <c r="S57" s="1822"/>
      <c r="T57" s="1822"/>
      <c r="U57" s="1822"/>
      <c r="V57" s="1822"/>
      <c r="W57" s="1822"/>
      <c r="X57" s="1822"/>
      <c r="Y57" s="1822"/>
      <c r="Z57" s="1822"/>
      <c r="AA57" s="1822"/>
      <c r="AB57" s="1822"/>
      <c r="AC57" s="1822"/>
      <c r="AD57" s="1822"/>
      <c r="AE57" s="1822"/>
      <c r="AF57" s="1822"/>
      <c r="AG57" s="1822"/>
      <c r="AH57" s="1822"/>
      <c r="AI57" s="1822"/>
      <c r="AJ57" s="1822"/>
      <c r="AK57" s="1822"/>
      <c r="AL57" s="1822"/>
      <c r="AM57" s="1822"/>
      <c r="AN57" s="1822"/>
      <c r="AO57" s="1822"/>
      <c r="AP57" s="1822"/>
      <c r="AQ57" s="1822"/>
      <c r="AR57" s="1822"/>
      <c r="AS57" s="1822"/>
      <c r="AT57" s="1822"/>
      <c r="AU57" s="1822"/>
      <c r="AV57" s="1822"/>
      <c r="AW57" s="1822"/>
      <c r="AX57" s="1822"/>
      <c r="AY57" s="1822"/>
      <c r="AZ57" s="1822"/>
      <c r="BA57" s="1822"/>
      <c r="BB57" s="1822"/>
      <c r="BC57" s="1822"/>
      <c r="BD57" s="1822"/>
      <c r="BE57" s="1822"/>
      <c r="BF57" s="1822"/>
      <c r="BG57" s="1822"/>
      <c r="BH57" s="1822"/>
      <c r="BI57" s="1822"/>
      <c r="BJ57" s="1822"/>
      <c r="BK57" s="1822"/>
      <c r="BL57" s="1822"/>
      <c r="BM57" s="1822"/>
      <c r="BN57" s="123"/>
    </row>
    <row r="58" spans="2:93" ht="7.5" customHeight="1" x14ac:dyDescent="0.2">
      <c r="B58" s="123"/>
      <c r="C58" s="1822"/>
      <c r="D58" s="1822"/>
      <c r="E58" s="1822"/>
      <c r="F58" s="1822"/>
      <c r="G58" s="1822"/>
      <c r="H58" s="1822"/>
      <c r="I58" s="1822"/>
      <c r="J58" s="1822"/>
      <c r="K58" s="1822"/>
      <c r="L58" s="1822"/>
      <c r="M58" s="1822"/>
      <c r="N58" s="1822"/>
      <c r="O58" s="1822"/>
      <c r="P58" s="1822"/>
      <c r="Q58" s="1822"/>
      <c r="R58" s="1822"/>
      <c r="S58" s="1822"/>
      <c r="T58" s="1822"/>
      <c r="U58" s="1822"/>
      <c r="V58" s="1822"/>
      <c r="W58" s="1822"/>
      <c r="X58" s="1822"/>
      <c r="Y58" s="1822"/>
      <c r="Z58" s="1822"/>
      <c r="AA58" s="1822"/>
      <c r="AB58" s="1822"/>
      <c r="AC58" s="1822"/>
      <c r="AD58" s="1822"/>
      <c r="AE58" s="1822"/>
      <c r="AF58" s="1822"/>
      <c r="AG58" s="1822"/>
      <c r="AH58" s="1822"/>
      <c r="AI58" s="1822"/>
      <c r="AJ58" s="1822"/>
      <c r="AK58" s="1822"/>
      <c r="AL58" s="1822"/>
      <c r="AM58" s="1822"/>
      <c r="AN58" s="1822"/>
      <c r="AO58" s="1822"/>
      <c r="AP58" s="1822"/>
      <c r="AQ58" s="1822"/>
      <c r="AR58" s="1822"/>
      <c r="AS58" s="1822"/>
      <c r="AT58" s="1822"/>
      <c r="AU58" s="1822"/>
      <c r="AV58" s="1822"/>
      <c r="AW58" s="1822"/>
      <c r="AX58" s="1822"/>
      <c r="AY58" s="1822"/>
      <c r="AZ58" s="1822"/>
      <c r="BA58" s="1822"/>
      <c r="BB58" s="1822"/>
      <c r="BC58" s="1822"/>
      <c r="BD58" s="1822"/>
      <c r="BE58" s="1822"/>
      <c r="BF58" s="1822"/>
      <c r="BG58" s="1822"/>
      <c r="BH58" s="1822"/>
      <c r="BI58" s="1822"/>
      <c r="BJ58" s="1822"/>
      <c r="BK58" s="1822"/>
      <c r="BL58" s="1822"/>
      <c r="BM58" s="1822"/>
      <c r="BN58" s="123"/>
    </row>
    <row r="59" spans="2:93" ht="7.5" customHeight="1" x14ac:dyDescent="0.2">
      <c r="B59" s="123"/>
      <c r="C59" s="1689"/>
      <c r="D59" s="1689"/>
      <c r="E59" s="1689"/>
      <c r="F59" s="1689"/>
      <c r="G59" s="1689"/>
      <c r="H59" s="1689"/>
      <c r="I59" s="1689"/>
      <c r="J59" s="1689"/>
      <c r="K59" s="1689"/>
      <c r="L59" s="1689"/>
      <c r="M59" s="1689"/>
      <c r="N59" s="1689"/>
      <c r="O59" s="1689"/>
      <c r="P59" s="1689"/>
      <c r="Q59" s="1689"/>
      <c r="R59" s="1689"/>
      <c r="S59" s="1689"/>
      <c r="T59" s="1689"/>
      <c r="U59" s="1689"/>
      <c r="V59" s="1689"/>
      <c r="W59" s="1689"/>
      <c r="X59" s="1689"/>
      <c r="Y59" s="1689"/>
      <c r="Z59" s="1689"/>
      <c r="AA59" s="1689"/>
      <c r="AB59" s="1689"/>
      <c r="AC59" s="1689"/>
      <c r="AD59" s="1689"/>
      <c r="AE59" s="1689"/>
      <c r="AF59" s="1689"/>
      <c r="AG59" s="1689"/>
      <c r="AH59" s="1689"/>
      <c r="AI59" s="1689"/>
      <c r="AJ59" s="1689"/>
      <c r="AK59" s="1689"/>
      <c r="AL59" s="1689"/>
      <c r="AM59" s="1689"/>
      <c r="AN59" s="1689"/>
      <c r="AO59" s="1689"/>
      <c r="AP59" s="1689"/>
      <c r="AQ59" s="1689"/>
      <c r="AR59" s="1689"/>
      <c r="AS59" s="1689"/>
      <c r="AT59" s="1689"/>
      <c r="AU59" s="1689"/>
      <c r="AV59" s="1689"/>
      <c r="AW59" s="1689"/>
      <c r="AX59" s="1689"/>
      <c r="AY59" s="1689"/>
      <c r="AZ59" s="1689"/>
      <c r="BA59" s="1689"/>
      <c r="BB59" s="1689"/>
      <c r="BC59" s="1689"/>
      <c r="BD59" s="1689"/>
      <c r="BE59" s="1689"/>
      <c r="BF59" s="1689"/>
      <c r="BG59" s="1689"/>
      <c r="BH59" s="1689"/>
      <c r="BI59" s="1689"/>
      <c r="BJ59" s="1689"/>
      <c r="BK59" s="1689"/>
      <c r="BL59" s="1689"/>
      <c r="BM59" s="1689"/>
      <c r="BN59" s="123"/>
    </row>
    <row r="60" spans="2:93" ht="7.5" customHeight="1" x14ac:dyDescent="0.2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</row>
    <row r="61" spans="2:93" ht="7.5" customHeight="1" x14ac:dyDescent="0.2">
      <c r="B61" s="123"/>
      <c r="C61" s="1843" t="s">
        <v>463</v>
      </c>
      <c r="D61" s="1843"/>
      <c r="E61" s="1843"/>
      <c r="F61" s="1843"/>
      <c r="G61" s="1843"/>
      <c r="H61" s="1843"/>
      <c r="I61" s="1843"/>
      <c r="J61" s="1843"/>
      <c r="K61" s="1843"/>
      <c r="L61" s="1843"/>
      <c r="M61" s="1822"/>
      <c r="N61" s="1822"/>
      <c r="O61" s="1822"/>
      <c r="P61" s="1822"/>
      <c r="Q61" s="1822"/>
      <c r="R61" s="1822"/>
      <c r="S61" s="1822"/>
      <c r="T61" s="1822"/>
      <c r="U61" s="1822"/>
      <c r="V61" s="1822"/>
      <c r="W61" s="1822"/>
      <c r="X61" s="1822"/>
      <c r="Y61" s="1822"/>
      <c r="Z61" s="1822"/>
      <c r="AA61" s="1822"/>
      <c r="AB61" s="1822"/>
      <c r="AC61" s="1822"/>
      <c r="AD61" s="1822"/>
      <c r="AE61" s="1822"/>
      <c r="AF61" s="1822"/>
      <c r="AG61" s="1822"/>
      <c r="AH61" s="1822"/>
      <c r="AI61" s="1822"/>
      <c r="AJ61" s="1822"/>
      <c r="AK61" s="1822"/>
      <c r="AL61" s="1822"/>
      <c r="AM61" s="1822"/>
      <c r="AN61" s="1822"/>
      <c r="AO61" s="1822"/>
      <c r="AP61" s="1822"/>
      <c r="AQ61" s="1822"/>
      <c r="AR61" s="1822"/>
      <c r="AS61" s="1822"/>
      <c r="AT61" s="1822"/>
      <c r="AU61" s="1822"/>
      <c r="AV61" s="1822"/>
      <c r="AW61" s="1822"/>
      <c r="AX61" s="1822"/>
      <c r="AY61" s="1822"/>
      <c r="AZ61" s="1822"/>
      <c r="BA61" s="1822"/>
      <c r="BB61" s="1822"/>
      <c r="BC61" s="1822"/>
      <c r="BD61" s="1822"/>
      <c r="BE61" s="1822"/>
      <c r="BF61" s="1822"/>
      <c r="BG61" s="1822"/>
      <c r="BH61" s="1822"/>
      <c r="BI61" s="1822"/>
      <c r="BJ61" s="1822"/>
      <c r="BK61" s="1822"/>
      <c r="BL61" s="1822"/>
      <c r="BM61" s="1822"/>
      <c r="BN61" s="123"/>
    </row>
    <row r="62" spans="2:93" ht="7.5" customHeight="1" x14ac:dyDescent="0.2">
      <c r="B62" s="123"/>
      <c r="C62" s="1843"/>
      <c r="D62" s="1843"/>
      <c r="E62" s="1843"/>
      <c r="F62" s="1843"/>
      <c r="G62" s="1843"/>
      <c r="H62" s="1843"/>
      <c r="I62" s="1843"/>
      <c r="J62" s="1843"/>
      <c r="K62" s="1843"/>
      <c r="L62" s="1843"/>
      <c r="M62" s="1822"/>
      <c r="N62" s="1822"/>
      <c r="O62" s="1822"/>
      <c r="P62" s="1822"/>
      <c r="Q62" s="1822"/>
      <c r="R62" s="1822"/>
      <c r="S62" s="1822"/>
      <c r="T62" s="1822"/>
      <c r="U62" s="1822"/>
      <c r="V62" s="1822"/>
      <c r="W62" s="1822"/>
      <c r="X62" s="1822"/>
      <c r="Y62" s="1822"/>
      <c r="Z62" s="1822"/>
      <c r="AA62" s="1822"/>
      <c r="AB62" s="1822"/>
      <c r="AC62" s="1822"/>
      <c r="AD62" s="1822"/>
      <c r="AE62" s="1822"/>
      <c r="AF62" s="1822"/>
      <c r="AG62" s="1822"/>
      <c r="AH62" s="1822"/>
      <c r="AI62" s="1822"/>
      <c r="AJ62" s="1822"/>
      <c r="AK62" s="1822"/>
      <c r="AL62" s="1822"/>
      <c r="AM62" s="1822"/>
      <c r="AN62" s="1822"/>
      <c r="AO62" s="1822"/>
      <c r="AP62" s="1822"/>
      <c r="AQ62" s="1822"/>
      <c r="AR62" s="1822"/>
      <c r="AS62" s="1822"/>
      <c r="AT62" s="1822"/>
      <c r="AU62" s="1822"/>
      <c r="AV62" s="1822"/>
      <c r="AW62" s="1822"/>
      <c r="AX62" s="1822"/>
      <c r="AY62" s="1822"/>
      <c r="AZ62" s="1822"/>
      <c r="BA62" s="1822"/>
      <c r="BB62" s="1822"/>
      <c r="BC62" s="1822"/>
      <c r="BD62" s="1822"/>
      <c r="BE62" s="1822"/>
      <c r="BF62" s="1822"/>
      <c r="BG62" s="1822"/>
      <c r="BH62" s="1822"/>
      <c r="BI62" s="1822"/>
      <c r="BJ62" s="1822"/>
      <c r="BK62" s="1822"/>
      <c r="BL62" s="1822"/>
      <c r="BM62" s="1822"/>
      <c r="BN62" s="123"/>
    </row>
    <row r="63" spans="2:93" ht="7.5" customHeight="1" x14ac:dyDescent="0.2">
      <c r="B63" s="123"/>
      <c r="C63" s="1843"/>
      <c r="D63" s="1843"/>
      <c r="E63" s="1843"/>
      <c r="F63" s="1843"/>
      <c r="G63" s="1843"/>
      <c r="H63" s="1843"/>
      <c r="I63" s="1843"/>
      <c r="J63" s="1843"/>
      <c r="K63" s="1843"/>
      <c r="L63" s="1843"/>
      <c r="M63" s="1689"/>
      <c r="N63" s="1689"/>
      <c r="O63" s="1689"/>
      <c r="P63" s="1689"/>
      <c r="Q63" s="1689"/>
      <c r="R63" s="1689"/>
      <c r="S63" s="1689"/>
      <c r="T63" s="1689"/>
      <c r="U63" s="1689"/>
      <c r="V63" s="1689"/>
      <c r="W63" s="1689"/>
      <c r="X63" s="1689"/>
      <c r="Y63" s="1689"/>
      <c r="Z63" s="1689"/>
      <c r="AA63" s="1689"/>
      <c r="AB63" s="1689"/>
      <c r="AC63" s="1689"/>
      <c r="AD63" s="1689"/>
      <c r="AE63" s="1689"/>
      <c r="AF63" s="1689"/>
      <c r="AG63" s="1689"/>
      <c r="AH63" s="1689"/>
      <c r="AI63" s="1689"/>
      <c r="AJ63" s="1689"/>
      <c r="AK63" s="1689"/>
      <c r="AL63" s="1689"/>
      <c r="AM63" s="1689"/>
      <c r="AN63" s="1689"/>
      <c r="AO63" s="1689"/>
      <c r="AP63" s="1689"/>
      <c r="AQ63" s="1689"/>
      <c r="AR63" s="1689"/>
      <c r="AS63" s="1689"/>
      <c r="AT63" s="1689"/>
      <c r="AU63" s="1689"/>
      <c r="AV63" s="1689"/>
      <c r="AW63" s="1689"/>
      <c r="AX63" s="1689"/>
      <c r="AY63" s="1689"/>
      <c r="AZ63" s="1689"/>
      <c r="BA63" s="1689"/>
      <c r="BB63" s="1689"/>
      <c r="BC63" s="1689"/>
      <c r="BD63" s="1689"/>
      <c r="BE63" s="1689"/>
      <c r="BF63" s="1689"/>
      <c r="BG63" s="1689"/>
      <c r="BH63" s="1689"/>
      <c r="BI63" s="1689"/>
      <c r="BJ63" s="1689"/>
      <c r="BK63" s="1689"/>
      <c r="BL63" s="1689"/>
      <c r="BM63" s="1689"/>
      <c r="BN63" s="123"/>
    </row>
    <row r="64" spans="2:93" ht="7.5" customHeight="1" x14ac:dyDescent="0.2"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</row>
    <row r="65" spans="2:66" ht="7.5" customHeight="1" x14ac:dyDescent="0.2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</row>
    <row r="66" spans="2:66" ht="7.5" customHeight="1" x14ac:dyDescent="0.2"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</row>
    <row r="67" spans="2:66" ht="6" customHeight="1" x14ac:dyDescent="0.2">
      <c r="B67" s="123"/>
      <c r="C67" s="123"/>
      <c r="D67" s="123"/>
      <c r="E67" s="123"/>
      <c r="F67" s="123"/>
      <c r="G67" s="123"/>
      <c r="H67" s="1843" t="s">
        <v>464</v>
      </c>
      <c r="I67" s="1843"/>
      <c r="J67" s="1843"/>
      <c r="K67" s="1843"/>
      <c r="L67" s="1843"/>
      <c r="M67" s="1843"/>
      <c r="N67" s="1843"/>
      <c r="O67" s="1843"/>
      <c r="P67" s="1843"/>
      <c r="Q67" s="1843"/>
      <c r="R67" s="1843"/>
      <c r="S67" s="1843"/>
      <c r="T67" s="1843"/>
      <c r="U67" s="1843"/>
      <c r="V67" s="1843"/>
      <c r="W67" s="1843"/>
      <c r="X67" s="1843"/>
      <c r="Y67" s="1843"/>
      <c r="Z67" s="1843"/>
      <c r="AA67" s="1843"/>
      <c r="AB67" s="1843"/>
      <c r="AC67" s="1843"/>
      <c r="AD67" s="1843"/>
      <c r="AE67" s="1843"/>
      <c r="AF67" s="1843"/>
      <c r="AG67" s="1843"/>
      <c r="AH67" s="1843"/>
      <c r="AI67" s="1843"/>
      <c r="AJ67" s="1843"/>
      <c r="AK67" s="1843"/>
      <c r="AL67" s="1843"/>
      <c r="AM67" s="1843"/>
      <c r="AN67" s="1843"/>
      <c r="AO67" s="1843"/>
      <c r="AP67" s="1843"/>
      <c r="AQ67" s="1843"/>
      <c r="AR67" s="1843"/>
      <c r="AS67" s="1843"/>
      <c r="AT67" s="1843"/>
      <c r="AU67" s="1843"/>
      <c r="AV67" s="1843"/>
      <c r="AW67" s="1843"/>
      <c r="AX67" s="1843"/>
      <c r="AY67" s="1843"/>
      <c r="AZ67" s="1843"/>
      <c r="BA67" s="1843"/>
      <c r="BB67" s="1843"/>
      <c r="BC67" s="1843"/>
      <c r="BD67" s="1843"/>
      <c r="BE67" s="1843"/>
      <c r="BF67" s="1843"/>
      <c r="BG67" s="1843"/>
      <c r="BH67" s="1843"/>
      <c r="BI67" s="1843"/>
      <c r="BJ67" s="1843"/>
      <c r="BK67" s="1843"/>
      <c r="BL67" s="1843"/>
      <c r="BM67" s="1843"/>
      <c r="BN67" s="123"/>
    </row>
    <row r="68" spans="2:66" ht="6" customHeight="1" x14ac:dyDescent="0.2">
      <c r="B68" s="123"/>
      <c r="C68" s="123"/>
      <c r="D68" s="123"/>
      <c r="E68" s="123"/>
      <c r="F68" s="123"/>
      <c r="G68" s="123"/>
      <c r="H68" s="1843"/>
      <c r="I68" s="1843"/>
      <c r="J68" s="1843"/>
      <c r="K68" s="1843"/>
      <c r="L68" s="1843"/>
      <c r="M68" s="1843"/>
      <c r="N68" s="1843"/>
      <c r="O68" s="1843"/>
      <c r="P68" s="1843"/>
      <c r="Q68" s="1843"/>
      <c r="R68" s="1843"/>
      <c r="S68" s="1843"/>
      <c r="T68" s="1843"/>
      <c r="U68" s="1843"/>
      <c r="V68" s="1843"/>
      <c r="W68" s="1843"/>
      <c r="X68" s="1843"/>
      <c r="Y68" s="1843"/>
      <c r="Z68" s="1843"/>
      <c r="AA68" s="1843"/>
      <c r="AB68" s="1843"/>
      <c r="AC68" s="1843"/>
      <c r="AD68" s="1843"/>
      <c r="AE68" s="1843"/>
      <c r="AF68" s="1843"/>
      <c r="AG68" s="1843"/>
      <c r="AH68" s="1843"/>
      <c r="AI68" s="1843"/>
      <c r="AJ68" s="1843"/>
      <c r="AK68" s="1843"/>
      <c r="AL68" s="1843"/>
      <c r="AM68" s="1843"/>
      <c r="AN68" s="1843"/>
      <c r="AO68" s="1843"/>
      <c r="AP68" s="1843"/>
      <c r="AQ68" s="1843"/>
      <c r="AR68" s="1843"/>
      <c r="AS68" s="1843"/>
      <c r="AT68" s="1843"/>
      <c r="AU68" s="1843"/>
      <c r="AV68" s="1843"/>
      <c r="AW68" s="1843"/>
      <c r="AX68" s="1843"/>
      <c r="AY68" s="1843"/>
      <c r="AZ68" s="1843"/>
      <c r="BA68" s="1843"/>
      <c r="BB68" s="1843"/>
      <c r="BC68" s="1843"/>
      <c r="BD68" s="1843"/>
      <c r="BE68" s="1843"/>
      <c r="BF68" s="1843"/>
      <c r="BG68" s="1843"/>
      <c r="BH68" s="1843"/>
      <c r="BI68" s="1843"/>
      <c r="BJ68" s="1843"/>
      <c r="BK68" s="1843"/>
      <c r="BL68" s="1843"/>
      <c r="BM68" s="1843"/>
      <c r="BN68" s="123"/>
    </row>
    <row r="69" spans="2:66" ht="6" customHeight="1" x14ac:dyDescent="0.2">
      <c r="B69" s="123"/>
      <c r="C69" s="123"/>
      <c r="D69" s="123"/>
      <c r="E69" s="123"/>
      <c r="F69" s="123"/>
      <c r="G69" s="123"/>
      <c r="H69" s="1843"/>
      <c r="I69" s="1843"/>
      <c r="J69" s="1843"/>
      <c r="K69" s="1843"/>
      <c r="L69" s="1843"/>
      <c r="M69" s="1843"/>
      <c r="N69" s="1843"/>
      <c r="O69" s="1843"/>
      <c r="P69" s="1843"/>
      <c r="Q69" s="1843"/>
      <c r="R69" s="1843"/>
      <c r="S69" s="1843"/>
      <c r="T69" s="1843"/>
      <c r="U69" s="1843"/>
      <c r="V69" s="1843"/>
      <c r="W69" s="1843"/>
      <c r="X69" s="1843"/>
      <c r="Y69" s="1843"/>
      <c r="Z69" s="1843"/>
      <c r="AA69" s="1843"/>
      <c r="AB69" s="1843"/>
      <c r="AC69" s="1843"/>
      <c r="AD69" s="1843"/>
      <c r="AE69" s="1843"/>
      <c r="AF69" s="1843"/>
      <c r="AG69" s="1843"/>
      <c r="AH69" s="1843"/>
      <c r="AI69" s="1843"/>
      <c r="AJ69" s="1843"/>
      <c r="AK69" s="1843"/>
      <c r="AL69" s="1843"/>
      <c r="AM69" s="1843"/>
      <c r="AN69" s="1843"/>
      <c r="AO69" s="1843"/>
      <c r="AP69" s="1843"/>
      <c r="AQ69" s="1843"/>
      <c r="AR69" s="1843"/>
      <c r="AS69" s="1843"/>
      <c r="AT69" s="1843"/>
      <c r="AU69" s="1843"/>
      <c r="AV69" s="1843"/>
      <c r="AW69" s="1843"/>
      <c r="AX69" s="1843"/>
      <c r="AY69" s="1843"/>
      <c r="AZ69" s="1843"/>
      <c r="BA69" s="1843"/>
      <c r="BB69" s="1843"/>
      <c r="BC69" s="1843"/>
      <c r="BD69" s="1843"/>
      <c r="BE69" s="1843"/>
      <c r="BF69" s="1843"/>
      <c r="BG69" s="1843"/>
      <c r="BH69" s="1843"/>
      <c r="BI69" s="1843"/>
      <c r="BJ69" s="1843"/>
      <c r="BK69" s="1843"/>
      <c r="BL69" s="1843"/>
      <c r="BM69" s="1843"/>
      <c r="BN69" s="123"/>
    </row>
    <row r="70" spans="2:66" ht="6" customHeight="1" x14ac:dyDescent="0.2">
      <c r="B70" s="123"/>
      <c r="C70" s="1843" t="s">
        <v>465</v>
      </c>
      <c r="D70" s="1843"/>
      <c r="E70" s="1843"/>
      <c r="F70" s="1843"/>
      <c r="G70" s="1843"/>
      <c r="H70" s="1843"/>
      <c r="I70" s="1843"/>
      <c r="J70" s="1843"/>
      <c r="K70" s="1843"/>
      <c r="L70" s="1843"/>
      <c r="M70" s="1843"/>
      <c r="N70" s="1843"/>
      <c r="O70" s="1843"/>
      <c r="P70" s="1843"/>
      <c r="Q70" s="1843"/>
      <c r="R70" s="1843"/>
      <c r="S70" s="1843"/>
      <c r="T70" s="1843"/>
      <c r="U70" s="1843"/>
      <c r="V70" s="1843"/>
      <c r="W70" s="1843"/>
      <c r="X70" s="1843"/>
      <c r="Y70" s="1843"/>
      <c r="Z70" s="1843"/>
      <c r="AA70" s="1843"/>
      <c r="AB70" s="1843"/>
      <c r="AC70" s="1843"/>
      <c r="AD70" s="1843"/>
      <c r="AE70" s="1843"/>
      <c r="AF70" s="1843"/>
      <c r="AG70" s="1843"/>
      <c r="AH70" s="1843"/>
      <c r="AI70" s="1843"/>
      <c r="AJ70" s="1843"/>
      <c r="AK70" s="1843"/>
      <c r="AL70" s="1843"/>
      <c r="AM70" s="1843"/>
      <c r="AN70" s="1843"/>
      <c r="AO70" s="1843"/>
      <c r="AP70" s="1843"/>
      <c r="AQ70" s="1843"/>
      <c r="AR70" s="1843"/>
      <c r="AS70" s="1843"/>
      <c r="AT70" s="1843"/>
      <c r="AU70" s="1843"/>
      <c r="AV70" s="1843"/>
      <c r="AW70" s="1843"/>
      <c r="AX70" s="1843"/>
      <c r="AY70" s="1843"/>
      <c r="AZ70" s="1843"/>
      <c r="BA70" s="1843"/>
      <c r="BB70" s="1843"/>
      <c r="BC70" s="1843"/>
      <c r="BD70" s="1843"/>
      <c r="BE70" s="1843"/>
      <c r="BF70" s="1843"/>
      <c r="BG70" s="1843"/>
      <c r="BH70" s="1843"/>
      <c r="BI70" s="1843"/>
      <c r="BJ70" s="1843"/>
      <c r="BK70" s="1843"/>
      <c r="BL70" s="1843"/>
      <c r="BM70" s="1843"/>
      <c r="BN70" s="123"/>
    </row>
    <row r="71" spans="2:66" ht="6" customHeight="1" x14ac:dyDescent="0.2">
      <c r="B71" s="123"/>
      <c r="C71" s="1843"/>
      <c r="D71" s="1843"/>
      <c r="E71" s="1843"/>
      <c r="F71" s="1843"/>
      <c r="G71" s="1843"/>
      <c r="H71" s="1843"/>
      <c r="I71" s="1843"/>
      <c r="J71" s="1843"/>
      <c r="K71" s="1843"/>
      <c r="L71" s="1843"/>
      <c r="M71" s="1843"/>
      <c r="N71" s="1843"/>
      <c r="O71" s="1843"/>
      <c r="P71" s="1843"/>
      <c r="Q71" s="1843"/>
      <c r="R71" s="1843"/>
      <c r="S71" s="1843"/>
      <c r="T71" s="1843"/>
      <c r="U71" s="1843"/>
      <c r="V71" s="1843"/>
      <c r="W71" s="1843"/>
      <c r="X71" s="1843"/>
      <c r="Y71" s="1843"/>
      <c r="Z71" s="1843"/>
      <c r="AA71" s="1843"/>
      <c r="AB71" s="1843"/>
      <c r="AC71" s="1843"/>
      <c r="AD71" s="1843"/>
      <c r="AE71" s="1843"/>
      <c r="AF71" s="1843"/>
      <c r="AG71" s="1843"/>
      <c r="AH71" s="1843"/>
      <c r="AI71" s="1843"/>
      <c r="AJ71" s="1843"/>
      <c r="AK71" s="1843"/>
      <c r="AL71" s="1843"/>
      <c r="AM71" s="1843"/>
      <c r="AN71" s="1843"/>
      <c r="AO71" s="1843"/>
      <c r="AP71" s="1843"/>
      <c r="AQ71" s="1843"/>
      <c r="AR71" s="1843"/>
      <c r="AS71" s="1843"/>
      <c r="AT71" s="1843"/>
      <c r="AU71" s="1843"/>
      <c r="AV71" s="1843"/>
      <c r="AW71" s="1843"/>
      <c r="AX71" s="1843"/>
      <c r="AY71" s="1843"/>
      <c r="AZ71" s="1843"/>
      <c r="BA71" s="1843"/>
      <c r="BB71" s="1843"/>
      <c r="BC71" s="1843"/>
      <c r="BD71" s="1843"/>
      <c r="BE71" s="1843"/>
      <c r="BF71" s="1843"/>
      <c r="BG71" s="1843"/>
      <c r="BH71" s="1843"/>
      <c r="BI71" s="1843"/>
      <c r="BJ71" s="1843"/>
      <c r="BK71" s="1843"/>
      <c r="BL71" s="1843"/>
      <c r="BM71" s="1843"/>
      <c r="BN71" s="123"/>
    </row>
    <row r="72" spans="2:66" ht="6" customHeight="1" x14ac:dyDescent="0.2">
      <c r="B72" s="123"/>
      <c r="C72" s="1843"/>
      <c r="D72" s="1843"/>
      <c r="E72" s="1843"/>
      <c r="F72" s="1843"/>
      <c r="G72" s="1843"/>
      <c r="H72" s="1843"/>
      <c r="I72" s="1843"/>
      <c r="J72" s="1843"/>
      <c r="K72" s="1843"/>
      <c r="L72" s="1843"/>
      <c r="M72" s="1843"/>
      <c r="N72" s="1843"/>
      <c r="O72" s="1843"/>
      <c r="P72" s="1843"/>
      <c r="Q72" s="1843"/>
      <c r="R72" s="1843"/>
      <c r="S72" s="1843"/>
      <c r="T72" s="1843"/>
      <c r="U72" s="1843"/>
      <c r="V72" s="1843"/>
      <c r="W72" s="1843"/>
      <c r="X72" s="1843"/>
      <c r="Y72" s="1843"/>
      <c r="Z72" s="1843"/>
      <c r="AA72" s="1843"/>
      <c r="AB72" s="1843"/>
      <c r="AC72" s="1843"/>
      <c r="AD72" s="1843"/>
      <c r="AE72" s="1843"/>
      <c r="AF72" s="1843"/>
      <c r="AG72" s="1843"/>
      <c r="AH72" s="1843"/>
      <c r="AI72" s="1843"/>
      <c r="AJ72" s="1843"/>
      <c r="AK72" s="1843"/>
      <c r="AL72" s="1843"/>
      <c r="AM72" s="1843"/>
      <c r="AN72" s="1843"/>
      <c r="AO72" s="1843"/>
      <c r="AP72" s="1843"/>
      <c r="AQ72" s="1843"/>
      <c r="AR72" s="1843"/>
      <c r="AS72" s="1843"/>
      <c r="AT72" s="1843"/>
      <c r="AU72" s="1843"/>
      <c r="AV72" s="1843"/>
      <c r="AW72" s="1843"/>
      <c r="AX72" s="1843"/>
      <c r="AY72" s="1843"/>
      <c r="AZ72" s="1843"/>
      <c r="BA72" s="1843"/>
      <c r="BB72" s="1843"/>
      <c r="BC72" s="1843"/>
      <c r="BD72" s="1843"/>
      <c r="BE72" s="1843"/>
      <c r="BF72" s="1843"/>
      <c r="BG72" s="1843"/>
      <c r="BH72" s="1843"/>
      <c r="BI72" s="1843"/>
      <c r="BJ72" s="1843"/>
      <c r="BK72" s="1843"/>
      <c r="BL72" s="1843"/>
      <c r="BM72" s="1843"/>
      <c r="BN72" s="123"/>
    </row>
    <row r="73" spans="2:66" ht="6" customHeight="1" x14ac:dyDescent="0.2">
      <c r="B73" s="123"/>
      <c r="C73" s="1819"/>
      <c r="D73" s="1819"/>
      <c r="E73" s="1819"/>
      <c r="F73" s="1819"/>
      <c r="G73" s="1819"/>
      <c r="H73" s="1819"/>
      <c r="I73" s="1819"/>
      <c r="J73" s="1819"/>
      <c r="K73" s="1819"/>
      <c r="L73" s="1819"/>
      <c r="M73" s="1843" t="s">
        <v>466</v>
      </c>
      <c r="N73" s="1843"/>
      <c r="O73" s="1843"/>
      <c r="P73" s="1843"/>
      <c r="Q73" s="1843"/>
      <c r="R73" s="1843"/>
      <c r="S73" s="1843"/>
      <c r="T73" s="1843"/>
      <c r="U73" s="1843"/>
      <c r="V73" s="1843"/>
      <c r="W73" s="1843"/>
      <c r="X73" s="1843"/>
      <c r="Y73" s="1843"/>
      <c r="Z73" s="1843"/>
      <c r="AA73" s="1843"/>
      <c r="AB73" s="1843"/>
      <c r="AC73" s="1843"/>
      <c r="AD73" s="1843"/>
      <c r="AE73" s="1843"/>
      <c r="AF73" s="1843"/>
      <c r="AG73" s="1843"/>
      <c r="AH73" s="1843"/>
      <c r="AI73" s="1843"/>
      <c r="AJ73" s="1843"/>
      <c r="AK73" s="1843"/>
      <c r="AL73" s="1843"/>
      <c r="AM73" s="1843"/>
      <c r="AN73" s="1843"/>
      <c r="AO73" s="1843"/>
      <c r="AP73" s="1843"/>
      <c r="AQ73" s="1843"/>
      <c r="AR73" s="1843"/>
      <c r="AS73" s="1843"/>
      <c r="AT73" s="1843"/>
      <c r="AU73" s="1843"/>
      <c r="AV73" s="1843"/>
      <c r="AW73" s="1843"/>
      <c r="AX73" s="1843"/>
      <c r="AY73" s="1843"/>
      <c r="AZ73" s="1843"/>
      <c r="BA73" s="1843"/>
      <c r="BB73" s="1843"/>
      <c r="BC73" s="1843"/>
      <c r="BD73" s="1843"/>
      <c r="BE73" s="1843"/>
      <c r="BF73" s="1843"/>
      <c r="BG73" s="1843"/>
      <c r="BH73" s="1843"/>
      <c r="BI73" s="1843"/>
      <c r="BJ73" s="1843"/>
      <c r="BK73" s="1843"/>
      <c r="BL73" s="1843"/>
      <c r="BM73" s="1843"/>
      <c r="BN73" s="123"/>
    </row>
    <row r="74" spans="2:66" ht="6" customHeight="1" x14ac:dyDescent="0.2">
      <c r="B74" s="123"/>
      <c r="C74" s="1819"/>
      <c r="D74" s="1819"/>
      <c r="E74" s="1819"/>
      <c r="F74" s="1819"/>
      <c r="G74" s="1819"/>
      <c r="H74" s="1819"/>
      <c r="I74" s="1819"/>
      <c r="J74" s="1819"/>
      <c r="K74" s="1819"/>
      <c r="L74" s="1819"/>
      <c r="M74" s="1843"/>
      <c r="N74" s="1843"/>
      <c r="O74" s="1843"/>
      <c r="P74" s="1843"/>
      <c r="Q74" s="1843"/>
      <c r="R74" s="1843"/>
      <c r="S74" s="1843"/>
      <c r="T74" s="1843"/>
      <c r="U74" s="1843"/>
      <c r="V74" s="1843"/>
      <c r="W74" s="1843"/>
      <c r="X74" s="1843"/>
      <c r="Y74" s="1843"/>
      <c r="Z74" s="1843"/>
      <c r="AA74" s="1843"/>
      <c r="AB74" s="1843"/>
      <c r="AC74" s="1843"/>
      <c r="AD74" s="1843"/>
      <c r="AE74" s="1843"/>
      <c r="AF74" s="1843"/>
      <c r="AG74" s="1843"/>
      <c r="AH74" s="1843"/>
      <c r="AI74" s="1843"/>
      <c r="AJ74" s="1843"/>
      <c r="AK74" s="1843"/>
      <c r="AL74" s="1843"/>
      <c r="AM74" s="1843"/>
      <c r="AN74" s="1843"/>
      <c r="AO74" s="1843"/>
      <c r="AP74" s="1843"/>
      <c r="AQ74" s="1843"/>
      <c r="AR74" s="1843"/>
      <c r="AS74" s="1843"/>
      <c r="AT74" s="1843"/>
      <c r="AU74" s="1843"/>
      <c r="AV74" s="1843"/>
      <c r="AW74" s="1843"/>
      <c r="AX74" s="1843"/>
      <c r="AY74" s="1843"/>
      <c r="AZ74" s="1843"/>
      <c r="BA74" s="1843"/>
      <c r="BB74" s="1843"/>
      <c r="BC74" s="1843"/>
      <c r="BD74" s="1843"/>
      <c r="BE74" s="1843"/>
      <c r="BF74" s="1843"/>
      <c r="BG74" s="1843"/>
      <c r="BH74" s="1843"/>
      <c r="BI74" s="1843"/>
      <c r="BJ74" s="1843"/>
      <c r="BK74" s="1843"/>
      <c r="BL74" s="1843"/>
      <c r="BM74" s="1843"/>
      <c r="BN74" s="123"/>
    </row>
    <row r="75" spans="2:66" ht="6" customHeight="1" x14ac:dyDescent="0.2">
      <c r="B75" s="123"/>
      <c r="C75" s="1820"/>
      <c r="D75" s="1820"/>
      <c r="E75" s="1820"/>
      <c r="F75" s="1820"/>
      <c r="G75" s="1820"/>
      <c r="H75" s="1820"/>
      <c r="I75" s="1820"/>
      <c r="J75" s="1820"/>
      <c r="K75" s="1820"/>
      <c r="L75" s="1820"/>
      <c r="M75" s="1843"/>
      <c r="N75" s="1843"/>
      <c r="O75" s="1843"/>
      <c r="P75" s="1843"/>
      <c r="Q75" s="1843"/>
      <c r="R75" s="1843"/>
      <c r="S75" s="1843"/>
      <c r="T75" s="1843"/>
      <c r="U75" s="1843"/>
      <c r="V75" s="1843"/>
      <c r="W75" s="1843"/>
      <c r="X75" s="1843"/>
      <c r="Y75" s="1843"/>
      <c r="Z75" s="1843"/>
      <c r="AA75" s="1843"/>
      <c r="AB75" s="1843"/>
      <c r="AC75" s="1843"/>
      <c r="AD75" s="1843"/>
      <c r="AE75" s="1843"/>
      <c r="AF75" s="1843"/>
      <c r="AG75" s="1843"/>
      <c r="AH75" s="1843"/>
      <c r="AI75" s="1843"/>
      <c r="AJ75" s="1843"/>
      <c r="AK75" s="1843"/>
      <c r="AL75" s="1843"/>
      <c r="AM75" s="1843"/>
      <c r="AN75" s="1843"/>
      <c r="AO75" s="1843"/>
      <c r="AP75" s="1843"/>
      <c r="AQ75" s="1843"/>
      <c r="AR75" s="1843"/>
      <c r="AS75" s="1843"/>
      <c r="AT75" s="1843"/>
      <c r="AU75" s="1843"/>
      <c r="AV75" s="1843"/>
      <c r="AW75" s="1843"/>
      <c r="AX75" s="1843"/>
      <c r="AY75" s="1843"/>
      <c r="AZ75" s="1843"/>
      <c r="BA75" s="1843"/>
      <c r="BB75" s="1843"/>
      <c r="BC75" s="1843"/>
      <c r="BD75" s="1843"/>
      <c r="BE75" s="1843"/>
      <c r="BF75" s="1843"/>
      <c r="BG75" s="1843"/>
      <c r="BH75" s="1843"/>
      <c r="BI75" s="1843"/>
      <c r="BJ75" s="1843"/>
      <c r="BK75" s="1843"/>
      <c r="BL75" s="1843"/>
      <c r="BM75" s="1843"/>
      <c r="BN75" s="123"/>
    </row>
    <row r="76" spans="2:66" ht="7.5" customHeight="1" x14ac:dyDescent="0.2"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</row>
    <row r="77" spans="2:66" ht="7.5" customHeight="1" x14ac:dyDescent="0.2"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</row>
    <row r="78" spans="2:66" ht="7.5" customHeight="1" x14ac:dyDescent="0.2"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</row>
    <row r="79" spans="2:66" ht="7.5" customHeight="1" x14ac:dyDescent="0.2"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</row>
    <row r="80" spans="2:66" ht="7.5" customHeight="1" x14ac:dyDescent="0.2"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</row>
    <row r="81" spans="2:66" ht="7.5" customHeight="1" x14ac:dyDescent="0.2"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819"/>
      <c r="AD81" s="1819"/>
      <c r="AE81" s="1819"/>
      <c r="AF81" s="1819"/>
      <c r="AG81" s="1819"/>
      <c r="AH81" s="1819"/>
      <c r="AI81" s="1819"/>
      <c r="AJ81" s="1819"/>
      <c r="AK81" s="1819"/>
      <c r="AL81" s="1819"/>
      <c r="AM81" s="1819"/>
      <c r="AN81" s="1819"/>
      <c r="AO81" s="1819"/>
      <c r="AP81" s="1819"/>
      <c r="AQ81" s="1819"/>
      <c r="AR81" s="1819"/>
      <c r="AS81" s="1844" t="s">
        <v>293</v>
      </c>
      <c r="AT81" s="1844"/>
      <c r="AU81" s="1844"/>
      <c r="AV81" s="1819"/>
      <c r="AW81" s="1819"/>
      <c r="AX81" s="1819"/>
      <c r="AY81" s="1819"/>
      <c r="AZ81" s="1819"/>
      <c r="BA81" s="1819"/>
      <c r="BB81" s="1819"/>
      <c r="BC81" s="1819"/>
      <c r="BD81" s="1819"/>
      <c r="BE81" s="1819"/>
      <c r="BF81" s="1819"/>
      <c r="BG81" s="1819"/>
      <c r="BH81" s="1819"/>
      <c r="BI81" s="1819"/>
      <c r="BJ81" s="1819"/>
      <c r="BK81" s="1819"/>
      <c r="BL81" s="123"/>
      <c r="BM81" s="123"/>
      <c r="BN81" s="123"/>
    </row>
    <row r="82" spans="2:66" ht="7.5" customHeight="1" x14ac:dyDescent="0.2"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819"/>
      <c r="AD82" s="1819"/>
      <c r="AE82" s="1819"/>
      <c r="AF82" s="1819"/>
      <c r="AG82" s="1819"/>
      <c r="AH82" s="1819"/>
      <c r="AI82" s="1819"/>
      <c r="AJ82" s="1819"/>
      <c r="AK82" s="1819"/>
      <c r="AL82" s="1819"/>
      <c r="AM82" s="1819"/>
      <c r="AN82" s="1819"/>
      <c r="AO82" s="1819"/>
      <c r="AP82" s="1819"/>
      <c r="AQ82" s="1819"/>
      <c r="AR82" s="1819"/>
      <c r="AS82" s="1844"/>
      <c r="AT82" s="1844"/>
      <c r="AU82" s="1844"/>
      <c r="AV82" s="1819"/>
      <c r="AW82" s="1819"/>
      <c r="AX82" s="1819"/>
      <c r="AY82" s="1819"/>
      <c r="AZ82" s="1819"/>
      <c r="BA82" s="1819"/>
      <c r="BB82" s="1819"/>
      <c r="BC82" s="1819"/>
      <c r="BD82" s="1819"/>
      <c r="BE82" s="1819"/>
      <c r="BF82" s="1819"/>
      <c r="BG82" s="1819"/>
      <c r="BH82" s="1819"/>
      <c r="BI82" s="1819"/>
      <c r="BJ82" s="1819"/>
      <c r="BK82" s="1819"/>
      <c r="BL82" s="123"/>
      <c r="BM82" s="123"/>
      <c r="BN82" s="123"/>
    </row>
    <row r="83" spans="2:66" ht="7.5" customHeight="1" x14ac:dyDescent="0.2">
      <c r="B83" s="123"/>
      <c r="C83" s="1843" t="s">
        <v>467</v>
      </c>
      <c r="D83" s="1843"/>
      <c r="E83" s="1843"/>
      <c r="F83" s="1843"/>
      <c r="G83" s="1843"/>
      <c r="H83" s="1843"/>
      <c r="I83" s="1843"/>
      <c r="J83" s="1843"/>
      <c r="K83" s="1843"/>
      <c r="L83" s="1843"/>
      <c r="M83" s="1843"/>
      <c r="N83" s="1843"/>
      <c r="O83" s="1843"/>
      <c r="P83" s="1843"/>
      <c r="Q83" s="1843"/>
      <c r="R83" s="1843"/>
      <c r="S83" s="1843"/>
      <c r="T83" s="1843"/>
      <c r="U83" s="1843"/>
      <c r="V83" s="1843"/>
      <c r="W83" s="1843"/>
      <c r="X83" s="1843"/>
      <c r="Y83" s="123"/>
      <c r="Z83" s="123"/>
      <c r="AA83" s="123"/>
      <c r="AB83" s="123"/>
      <c r="AC83" s="1820"/>
      <c r="AD83" s="1820"/>
      <c r="AE83" s="1820"/>
      <c r="AF83" s="1820"/>
      <c r="AG83" s="1820"/>
      <c r="AH83" s="1820"/>
      <c r="AI83" s="1820"/>
      <c r="AJ83" s="1820"/>
      <c r="AK83" s="1820"/>
      <c r="AL83" s="1820"/>
      <c r="AM83" s="1820"/>
      <c r="AN83" s="1820"/>
      <c r="AO83" s="1820"/>
      <c r="AP83" s="1820"/>
      <c r="AQ83" s="1820"/>
      <c r="AR83" s="1820"/>
      <c r="AS83" s="1844"/>
      <c r="AT83" s="1844"/>
      <c r="AU83" s="1844"/>
      <c r="AV83" s="1820"/>
      <c r="AW83" s="1820"/>
      <c r="AX83" s="1820"/>
      <c r="AY83" s="1820"/>
      <c r="AZ83" s="1820"/>
      <c r="BA83" s="1820"/>
      <c r="BB83" s="1820"/>
      <c r="BC83" s="1820"/>
      <c r="BD83" s="1820"/>
      <c r="BE83" s="1820"/>
      <c r="BF83" s="1820"/>
      <c r="BG83" s="1820"/>
      <c r="BH83" s="1820"/>
      <c r="BI83" s="1820"/>
      <c r="BJ83" s="1820"/>
      <c r="BK83" s="1820"/>
      <c r="BL83" s="123"/>
      <c r="BM83" s="123"/>
      <c r="BN83" s="123"/>
    </row>
    <row r="84" spans="2:66" ht="7.5" customHeight="1" x14ac:dyDescent="0.2">
      <c r="B84" s="123"/>
      <c r="C84" s="1843"/>
      <c r="D84" s="1843"/>
      <c r="E84" s="1843"/>
      <c r="F84" s="1843"/>
      <c r="G84" s="1843"/>
      <c r="H84" s="1843"/>
      <c r="I84" s="1843"/>
      <c r="J84" s="1843"/>
      <c r="K84" s="1843"/>
      <c r="L84" s="1843"/>
      <c r="M84" s="1843"/>
      <c r="N84" s="1843"/>
      <c r="O84" s="1843"/>
      <c r="P84" s="1843"/>
      <c r="Q84" s="1843"/>
      <c r="R84" s="1843"/>
      <c r="S84" s="1843"/>
      <c r="T84" s="1843"/>
      <c r="U84" s="1843"/>
      <c r="V84" s="1843"/>
      <c r="W84" s="1843"/>
      <c r="X84" s="184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</row>
    <row r="85" spans="2:66" ht="7.5" customHeight="1" x14ac:dyDescent="0.2">
      <c r="B85" s="123"/>
      <c r="C85" s="1843" t="s">
        <v>468</v>
      </c>
      <c r="D85" s="1843"/>
      <c r="E85" s="1843"/>
      <c r="F85" s="1843"/>
      <c r="G85" s="1843"/>
      <c r="H85" s="1843"/>
      <c r="I85" s="1843"/>
      <c r="J85" s="1843"/>
      <c r="K85" s="1843"/>
      <c r="L85" s="1843"/>
      <c r="M85" s="1843"/>
      <c r="N85" s="1843"/>
      <c r="O85" s="1843"/>
      <c r="P85" s="1843"/>
      <c r="Q85" s="1843"/>
      <c r="R85" s="1843"/>
      <c r="S85" s="1843"/>
      <c r="T85" s="1843"/>
      <c r="U85" s="1843"/>
      <c r="V85" s="1843"/>
      <c r="W85" s="1843"/>
      <c r="X85" s="184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</row>
    <row r="86" spans="2:66" ht="7.5" customHeight="1" x14ac:dyDescent="0.2">
      <c r="B86" s="123"/>
      <c r="C86" s="1843"/>
      <c r="D86" s="1843"/>
      <c r="E86" s="1843"/>
      <c r="F86" s="1843"/>
      <c r="G86" s="1843"/>
      <c r="H86" s="1843"/>
      <c r="I86" s="1843"/>
      <c r="J86" s="1843"/>
      <c r="K86" s="1843"/>
      <c r="L86" s="1843"/>
      <c r="M86" s="1843"/>
      <c r="N86" s="1843"/>
      <c r="O86" s="1843"/>
      <c r="P86" s="1843"/>
      <c r="Q86" s="1843"/>
      <c r="R86" s="1843"/>
      <c r="S86" s="1843"/>
      <c r="T86" s="1843"/>
      <c r="U86" s="1843"/>
      <c r="V86" s="1843"/>
      <c r="W86" s="1843"/>
      <c r="X86" s="1843"/>
      <c r="Y86" s="123"/>
      <c r="Z86" s="123"/>
      <c r="AA86" s="123"/>
      <c r="AB86" s="1844" t="s">
        <v>469</v>
      </c>
      <c r="AC86" s="1844"/>
      <c r="AD86" s="1844"/>
      <c r="AE86" s="1844"/>
      <c r="AF86" s="1844"/>
      <c r="AG86" s="1844"/>
      <c r="AH86" s="1844"/>
      <c r="AI86" s="1844"/>
      <c r="AJ86" s="1844"/>
      <c r="AK86" s="1844"/>
      <c r="AL86" s="1844"/>
      <c r="AM86" s="1844"/>
      <c r="AN86" s="1844"/>
      <c r="AO86" s="1844"/>
      <c r="AP86" s="1844"/>
      <c r="AQ86" s="1844"/>
      <c r="AR86" s="1844"/>
      <c r="AS86" s="1844"/>
      <c r="AT86" s="1844"/>
      <c r="AU86" s="1844"/>
      <c r="AV86" s="1844"/>
      <c r="AW86" s="1844"/>
      <c r="AX86" s="1844"/>
      <c r="AY86" s="1844"/>
      <c r="AZ86" s="1844"/>
      <c r="BA86" s="1844"/>
      <c r="BB86" s="1844"/>
      <c r="BC86" s="1844"/>
      <c r="BD86" s="1844"/>
      <c r="BE86" s="1844"/>
      <c r="BF86" s="1844"/>
      <c r="BG86" s="1844"/>
      <c r="BH86" s="1844"/>
      <c r="BI86" s="1844"/>
      <c r="BJ86" s="1844"/>
      <c r="BK86" s="1844"/>
      <c r="BL86" s="1844"/>
      <c r="BM86" s="123"/>
      <c r="BN86" s="123"/>
    </row>
    <row r="87" spans="2:66" ht="7.5" customHeight="1" x14ac:dyDescent="0.2"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844"/>
      <c r="AC87" s="1844"/>
      <c r="AD87" s="1844"/>
      <c r="AE87" s="1844"/>
      <c r="AF87" s="1844"/>
      <c r="AG87" s="1844"/>
      <c r="AH87" s="1844"/>
      <c r="AI87" s="1844"/>
      <c r="AJ87" s="1844"/>
      <c r="AK87" s="1844"/>
      <c r="AL87" s="1844"/>
      <c r="AM87" s="1844"/>
      <c r="AN87" s="1844"/>
      <c r="AO87" s="1844"/>
      <c r="AP87" s="1844"/>
      <c r="AQ87" s="1844"/>
      <c r="AR87" s="1844"/>
      <c r="AS87" s="1844"/>
      <c r="AT87" s="1844"/>
      <c r="AU87" s="1844"/>
      <c r="AV87" s="1844"/>
      <c r="AW87" s="1844"/>
      <c r="AX87" s="1844"/>
      <c r="AY87" s="1844"/>
      <c r="AZ87" s="1844"/>
      <c r="BA87" s="1844"/>
      <c r="BB87" s="1844"/>
      <c r="BC87" s="1844"/>
      <c r="BD87" s="1844"/>
      <c r="BE87" s="1844"/>
      <c r="BF87" s="1844"/>
      <c r="BG87" s="1844"/>
      <c r="BH87" s="1844"/>
      <c r="BI87" s="1844"/>
      <c r="BJ87" s="1844"/>
      <c r="BK87" s="1844"/>
      <c r="BL87" s="1844"/>
      <c r="BM87" s="123"/>
      <c r="BN87" s="123"/>
    </row>
    <row r="88" spans="2:66" ht="7.5" customHeight="1" x14ac:dyDescent="0.2"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844" t="s">
        <v>470</v>
      </c>
      <c r="AC88" s="1844"/>
      <c r="AD88" s="1844"/>
      <c r="AE88" s="1844"/>
      <c r="AF88" s="1844"/>
      <c r="AG88" s="1844"/>
      <c r="AH88" s="1844"/>
      <c r="AI88" s="1844"/>
      <c r="AJ88" s="1844"/>
      <c r="AK88" s="1844"/>
      <c r="AL88" s="1844"/>
      <c r="AM88" s="1844"/>
      <c r="AN88" s="1844"/>
      <c r="AO88" s="1844"/>
      <c r="AP88" s="1844"/>
      <c r="AQ88" s="1844"/>
      <c r="AR88" s="1844"/>
      <c r="AS88" s="1844"/>
      <c r="AT88" s="1844"/>
      <c r="AU88" s="1844"/>
      <c r="AV88" s="1844"/>
      <c r="AW88" s="1844"/>
      <c r="AX88" s="1844"/>
      <c r="AY88" s="1844"/>
      <c r="AZ88" s="1844"/>
      <c r="BA88" s="1844"/>
      <c r="BB88" s="1844"/>
      <c r="BC88" s="1844"/>
      <c r="BD88" s="1844"/>
      <c r="BE88" s="1844"/>
      <c r="BF88" s="1844"/>
      <c r="BG88" s="1844"/>
      <c r="BH88" s="1844"/>
      <c r="BI88" s="1844"/>
      <c r="BJ88" s="1844"/>
      <c r="BK88" s="1844"/>
      <c r="BL88" s="1844"/>
      <c r="BM88" s="123"/>
      <c r="BN88" s="123"/>
    </row>
    <row r="89" spans="2:66" ht="7.5" customHeight="1" x14ac:dyDescent="0.2"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844"/>
      <c r="AC89" s="1844"/>
      <c r="AD89" s="1844"/>
      <c r="AE89" s="1844"/>
      <c r="AF89" s="1844"/>
      <c r="AG89" s="1844"/>
      <c r="AH89" s="1844"/>
      <c r="AI89" s="1844"/>
      <c r="AJ89" s="1844"/>
      <c r="AK89" s="1844"/>
      <c r="AL89" s="1844"/>
      <c r="AM89" s="1844"/>
      <c r="AN89" s="1844"/>
      <c r="AO89" s="1844"/>
      <c r="AP89" s="1844"/>
      <c r="AQ89" s="1844"/>
      <c r="AR89" s="1844"/>
      <c r="AS89" s="1844"/>
      <c r="AT89" s="1844"/>
      <c r="AU89" s="1844"/>
      <c r="AV89" s="1844"/>
      <c r="AW89" s="1844"/>
      <c r="AX89" s="1844"/>
      <c r="AY89" s="1844"/>
      <c r="AZ89" s="1844"/>
      <c r="BA89" s="1844"/>
      <c r="BB89" s="1844"/>
      <c r="BC89" s="1844"/>
      <c r="BD89" s="1844"/>
      <c r="BE89" s="1844"/>
      <c r="BF89" s="1844"/>
      <c r="BG89" s="1844"/>
      <c r="BH89" s="1844"/>
      <c r="BI89" s="1844"/>
      <c r="BJ89" s="1844"/>
      <c r="BK89" s="1844"/>
      <c r="BL89" s="1844"/>
      <c r="BM89" s="123"/>
      <c r="BN89" s="123"/>
    </row>
    <row r="90" spans="2:66" ht="7.5" customHeight="1" x14ac:dyDescent="0.25"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362"/>
      <c r="AC90" s="362"/>
      <c r="AD90" s="362"/>
      <c r="AE90" s="362"/>
      <c r="AF90" s="362"/>
      <c r="AG90" s="362"/>
      <c r="AH90" s="362"/>
      <c r="AI90" s="362"/>
      <c r="AJ90" s="362"/>
      <c r="AK90" s="362"/>
      <c r="AL90" s="362"/>
      <c r="AM90" s="362"/>
      <c r="AN90" s="362"/>
      <c r="AO90" s="362"/>
      <c r="AP90" s="362"/>
      <c r="AQ90" s="362"/>
      <c r="AR90" s="362"/>
      <c r="AS90" s="362"/>
      <c r="AT90" s="362"/>
      <c r="AU90" s="362"/>
      <c r="AV90" s="362"/>
      <c r="AW90" s="362"/>
      <c r="AX90" s="362"/>
      <c r="AY90" s="362"/>
      <c r="AZ90" s="362"/>
      <c r="BA90" s="362"/>
      <c r="BB90" s="362"/>
      <c r="BC90" s="362"/>
      <c r="BD90" s="362"/>
      <c r="BE90" s="362"/>
      <c r="BF90" s="362"/>
      <c r="BG90" s="362"/>
      <c r="BH90" s="362"/>
      <c r="BI90" s="362"/>
      <c r="BJ90" s="362"/>
      <c r="BK90" s="362"/>
      <c r="BL90" s="362"/>
      <c r="BM90" s="123"/>
      <c r="BN90" s="123"/>
    </row>
    <row r="91" spans="2:66" ht="7.5" customHeight="1" x14ac:dyDescent="0.2"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</row>
    <row r="92" spans="2:66" ht="7.5" customHeight="1" x14ac:dyDescent="0.2"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</row>
    <row r="93" spans="2:66" ht="7.5" customHeight="1" x14ac:dyDescent="0.2"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</row>
    <row r="94" spans="2:66" ht="7.5" customHeight="1" x14ac:dyDescent="0.2"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</row>
    <row r="95" spans="2:66" ht="7.5" customHeight="1" x14ac:dyDescent="0.2"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</row>
    <row r="96" spans="2:66" ht="7.5" customHeight="1" x14ac:dyDescent="0.2"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</row>
    <row r="97" spans="2:66" ht="7.5" customHeight="1" x14ac:dyDescent="0.2"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</row>
    <row r="98" spans="2:66" ht="7.5" customHeight="1" x14ac:dyDescent="0.2"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</row>
    <row r="99" spans="2:66" ht="7.5" customHeight="1" x14ac:dyDescent="0.2"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  <c r="BI99" s="123"/>
      <c r="BJ99" s="123"/>
      <c r="BK99" s="123"/>
      <c r="BL99" s="123"/>
      <c r="BM99" s="123"/>
      <c r="BN99" s="123"/>
    </row>
    <row r="100" spans="2:66" ht="7.5" customHeight="1" x14ac:dyDescent="0.2"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</row>
    <row r="101" spans="2:66" ht="7.5" customHeight="1" x14ac:dyDescent="0.2"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</row>
    <row r="102" spans="2:66" ht="7.5" customHeight="1" x14ac:dyDescent="0.2"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</row>
    <row r="103" spans="2:66" ht="7.5" customHeight="1" x14ac:dyDescent="0.2"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</row>
    <row r="104" spans="2:66" ht="7.5" customHeight="1" x14ac:dyDescent="0.2"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</row>
    <row r="105" spans="2:66" ht="7.5" customHeight="1" x14ac:dyDescent="0.2"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</row>
    <row r="106" spans="2:66" ht="7.5" customHeight="1" x14ac:dyDescent="0.2"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</row>
    <row r="107" spans="2:66" ht="7.5" customHeight="1" x14ac:dyDescent="0.2"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</row>
  </sheetData>
  <mergeCells count="32">
    <mergeCell ref="K2:V2"/>
    <mergeCell ref="C5:BI7"/>
    <mergeCell ref="C8:BI10"/>
    <mergeCell ref="C14:AO15"/>
    <mergeCell ref="C16:AO17"/>
    <mergeCell ref="C18:AO19"/>
    <mergeCell ref="C20:AO21"/>
    <mergeCell ref="C61:L63"/>
    <mergeCell ref="M61:BM63"/>
    <mergeCell ref="C22:AO23"/>
    <mergeCell ref="C25:H26"/>
    <mergeCell ref="C53:J55"/>
    <mergeCell ref="K53:BM55"/>
    <mergeCell ref="C45:AQ47"/>
    <mergeCell ref="I25:U26"/>
    <mergeCell ref="C35:BM38"/>
    <mergeCell ref="C41:V43"/>
    <mergeCell ref="W41:BM43"/>
    <mergeCell ref="AR45:BM47"/>
    <mergeCell ref="H67:BM69"/>
    <mergeCell ref="C49:BM51"/>
    <mergeCell ref="C57:BM59"/>
    <mergeCell ref="AB88:BL89"/>
    <mergeCell ref="C70:BM72"/>
    <mergeCell ref="C73:L75"/>
    <mergeCell ref="M73:BM75"/>
    <mergeCell ref="AC81:AR83"/>
    <mergeCell ref="AS81:AU83"/>
    <mergeCell ref="AV81:BK83"/>
    <mergeCell ref="C83:X84"/>
    <mergeCell ref="C85:X86"/>
    <mergeCell ref="AB86:BL87"/>
  </mergeCells>
  <phoneticPr fontId="1" type="noConversion"/>
  <hyperlinks>
    <hyperlink ref="K2:T2" location="Feuil15!A1" display="Retour"/>
  </hyperlinks>
  <pageMargins left="0.59055118110236227" right="0.59055118110236227" top="0.78740157480314965" bottom="0.59055118110236227" header="0.51181102362204722" footer="0.51181102362204722"/>
  <pageSetup paperSize="9" orientation="portrait" cellComments="atEnd" horizontalDpi="36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109"/>
  <sheetViews>
    <sheetView workbookViewId="0">
      <pane xSplit="1" ySplit="3" topLeftCell="B4" activePane="bottomRight" state="frozen"/>
      <selection activeCell="C36" sqref="C36"/>
      <selection pane="topRight" activeCell="C36" sqref="C36"/>
      <selection pane="bottomLeft" activeCell="C36" sqref="C36"/>
      <selection pane="bottomRight" activeCell="BW52" sqref="BW52"/>
    </sheetView>
  </sheetViews>
  <sheetFormatPr baseColWidth="10" defaultColWidth="1.42578125" defaultRowHeight="7.5" customHeight="1" x14ac:dyDescent="0.2"/>
  <cols>
    <col min="1" max="1" width="1.85546875" style="438" hidden="1" customWidth="1"/>
    <col min="2" max="2" width="0.7109375" style="438" customWidth="1"/>
    <col min="3" max="70" width="1.42578125" style="438" customWidth="1"/>
    <col min="71" max="71" width="0.140625" style="438" customWidth="1"/>
    <col min="72" max="99" width="1.42578125" style="439" customWidth="1"/>
    <col min="100" max="16384" width="1.42578125" style="438"/>
  </cols>
  <sheetData>
    <row r="1" spans="2:85" ht="7.5" customHeight="1" x14ac:dyDescent="0.2"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  <c r="AD1" s="501"/>
      <c r="AE1" s="501"/>
      <c r="AF1" s="501"/>
      <c r="AG1" s="501"/>
      <c r="AH1" s="501"/>
      <c r="AI1" s="501"/>
      <c r="AJ1" s="501"/>
      <c r="AK1" s="501"/>
      <c r="AL1" s="501"/>
      <c r="AM1" s="501"/>
      <c r="AN1" s="501"/>
      <c r="AO1" s="501"/>
      <c r="AP1" s="501"/>
      <c r="AQ1" s="501"/>
      <c r="AR1" s="501"/>
      <c r="AS1" s="501"/>
      <c r="AT1" s="501"/>
      <c r="AU1" s="501"/>
      <c r="AV1" s="501"/>
      <c r="AW1" s="501"/>
      <c r="AX1" s="501"/>
      <c r="AY1" s="501"/>
      <c r="AZ1" s="501"/>
      <c r="BA1" s="501"/>
      <c r="BB1" s="501"/>
      <c r="BC1" s="501"/>
      <c r="BD1" s="501"/>
      <c r="BE1" s="501"/>
      <c r="BF1" s="501"/>
      <c r="BG1" s="501"/>
      <c r="BH1" s="501"/>
      <c r="BI1" s="501"/>
      <c r="BJ1" s="501"/>
      <c r="BK1" s="501"/>
      <c r="BL1" s="501"/>
      <c r="BM1" s="501"/>
      <c r="BN1" s="501"/>
      <c r="BO1" s="501"/>
      <c r="BP1" s="501"/>
      <c r="BQ1" s="501"/>
      <c r="BR1" s="501"/>
      <c r="BS1" s="501"/>
    </row>
    <row r="2" spans="2:85" ht="15" customHeight="1" x14ac:dyDescent="0.2">
      <c r="B2" s="501"/>
      <c r="C2" s="501"/>
      <c r="D2" s="501"/>
      <c r="E2" s="501"/>
      <c r="F2" s="501"/>
      <c r="G2" s="501"/>
      <c r="H2" s="501"/>
      <c r="I2" s="501"/>
      <c r="J2" s="501"/>
      <c r="K2" s="818" t="s">
        <v>634</v>
      </c>
      <c r="L2" s="818"/>
      <c r="M2" s="818"/>
      <c r="N2" s="818"/>
      <c r="O2" s="818"/>
      <c r="P2" s="818"/>
      <c r="Q2" s="818"/>
      <c r="R2" s="818"/>
      <c r="S2" s="818"/>
      <c r="T2" s="818"/>
      <c r="U2" s="818"/>
      <c r="V2" s="818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1"/>
      <c r="AJ2" s="501"/>
      <c r="AK2" s="501"/>
      <c r="AL2" s="501"/>
      <c r="AM2" s="501"/>
      <c r="AN2" s="501"/>
      <c r="AO2" s="501"/>
      <c r="AP2" s="501"/>
      <c r="AQ2" s="501"/>
      <c r="AR2" s="501"/>
      <c r="AS2" s="501"/>
      <c r="AT2" s="501"/>
      <c r="AU2" s="501"/>
      <c r="AV2" s="501"/>
      <c r="AW2" s="501"/>
      <c r="AX2" s="501"/>
      <c r="AY2" s="501"/>
      <c r="AZ2" s="501"/>
      <c r="BA2" s="501"/>
      <c r="BB2" s="501"/>
      <c r="BC2" s="501"/>
      <c r="BD2" s="501"/>
      <c r="BE2" s="501"/>
      <c r="BF2" s="501"/>
      <c r="BG2" s="501"/>
      <c r="BH2" s="501"/>
      <c r="BI2" s="501"/>
      <c r="BJ2" s="501"/>
      <c r="BK2" s="501"/>
      <c r="BL2" s="501"/>
      <c r="BM2" s="501"/>
      <c r="BN2" s="501"/>
      <c r="BO2" s="501"/>
      <c r="BP2" s="501"/>
      <c r="BQ2" s="501"/>
      <c r="BR2" s="501"/>
      <c r="BS2" s="501"/>
    </row>
    <row r="3" spans="2:85" ht="7.5" customHeight="1" x14ac:dyDescent="0.2"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501"/>
      <c r="V3" s="501"/>
      <c r="W3" s="501"/>
      <c r="X3" s="501"/>
      <c r="Y3" s="501"/>
      <c r="Z3" s="501"/>
      <c r="AA3" s="501"/>
      <c r="AB3" s="501"/>
      <c r="AC3" s="501"/>
      <c r="AD3" s="501"/>
      <c r="AE3" s="501"/>
      <c r="AF3" s="501"/>
      <c r="AG3" s="501"/>
      <c r="AH3" s="501"/>
      <c r="AI3" s="501"/>
      <c r="AJ3" s="501"/>
      <c r="AK3" s="501"/>
      <c r="AL3" s="501"/>
      <c r="AM3" s="501"/>
      <c r="AN3" s="501"/>
      <c r="AO3" s="501"/>
      <c r="AP3" s="501"/>
      <c r="AQ3" s="501"/>
      <c r="AR3" s="501"/>
      <c r="AS3" s="501"/>
      <c r="AT3" s="501"/>
      <c r="AU3" s="501"/>
      <c r="AV3" s="501"/>
      <c r="AW3" s="501"/>
      <c r="AX3" s="501"/>
      <c r="AY3" s="501"/>
      <c r="AZ3" s="501"/>
      <c r="BA3" s="501"/>
      <c r="BB3" s="501"/>
      <c r="BC3" s="501"/>
      <c r="BD3" s="501"/>
      <c r="BE3" s="501"/>
      <c r="BF3" s="501"/>
      <c r="BG3" s="501"/>
      <c r="BH3" s="501"/>
      <c r="BI3" s="501"/>
      <c r="BJ3" s="501"/>
      <c r="BK3" s="501"/>
      <c r="BL3" s="501"/>
      <c r="BM3" s="501"/>
      <c r="BN3" s="501"/>
      <c r="BO3" s="501"/>
      <c r="BP3" s="501"/>
      <c r="BQ3" s="501"/>
      <c r="BR3" s="501"/>
      <c r="BS3" s="501"/>
    </row>
    <row r="4" spans="2:85" ht="3.75" customHeight="1" x14ac:dyDescent="0.2"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</row>
    <row r="5" spans="2:85" ht="6" customHeight="1" x14ac:dyDescent="0.2">
      <c r="B5" s="123"/>
      <c r="C5" s="1843" t="s">
        <v>452</v>
      </c>
      <c r="D5" s="1843"/>
      <c r="E5" s="1843"/>
      <c r="F5" s="1843"/>
      <c r="G5" s="1843"/>
      <c r="H5" s="1843"/>
      <c r="I5" s="1843"/>
      <c r="J5" s="1843"/>
      <c r="K5" s="1843"/>
      <c r="L5" s="1843"/>
      <c r="M5" s="1843"/>
      <c r="N5" s="1843"/>
      <c r="O5" s="1843"/>
      <c r="P5" s="1843"/>
      <c r="Q5" s="1843"/>
      <c r="R5" s="1843"/>
      <c r="S5" s="1843"/>
      <c r="T5" s="1843"/>
      <c r="U5" s="1843"/>
      <c r="V5" s="1843"/>
      <c r="W5" s="1843"/>
      <c r="X5" s="1843"/>
      <c r="Y5" s="1843"/>
      <c r="Z5" s="1843"/>
      <c r="AA5" s="1843"/>
      <c r="AB5" s="1843"/>
      <c r="AC5" s="1843"/>
      <c r="AD5" s="1843"/>
      <c r="AE5" s="1843"/>
      <c r="AF5" s="1843"/>
      <c r="AG5" s="1843"/>
      <c r="AH5" s="1843"/>
      <c r="AI5" s="1843"/>
      <c r="AJ5" s="1843"/>
      <c r="AK5" s="1843"/>
      <c r="AL5" s="1843"/>
      <c r="AM5" s="1843"/>
      <c r="AN5" s="1843"/>
      <c r="AO5" s="1843"/>
      <c r="AP5" s="1843"/>
      <c r="AQ5" s="1843"/>
      <c r="AR5" s="1843"/>
      <c r="AS5" s="1843"/>
      <c r="AT5" s="1843"/>
      <c r="AU5" s="1843"/>
      <c r="AV5" s="1843"/>
      <c r="AW5" s="1843"/>
      <c r="AX5" s="1843"/>
      <c r="AY5" s="1843"/>
      <c r="AZ5" s="1843"/>
      <c r="BA5" s="1843"/>
      <c r="BB5" s="1843"/>
      <c r="BC5" s="1843"/>
      <c r="BD5" s="1843"/>
      <c r="BE5" s="1843"/>
      <c r="BF5" s="1843"/>
      <c r="BG5" s="1843"/>
      <c r="BH5" s="1843"/>
      <c r="BI5" s="1843"/>
      <c r="BJ5" s="123"/>
      <c r="BK5" s="123"/>
      <c r="BL5" s="123"/>
      <c r="BM5" s="123"/>
      <c r="BN5" s="123"/>
      <c r="BO5" s="123"/>
      <c r="BP5" s="123"/>
      <c r="BQ5" s="123"/>
      <c r="BR5" s="123"/>
      <c r="BS5" s="123"/>
    </row>
    <row r="6" spans="2:85" ht="6" customHeight="1" x14ac:dyDescent="0.2">
      <c r="B6" s="123"/>
      <c r="C6" s="1843"/>
      <c r="D6" s="1843"/>
      <c r="E6" s="1843"/>
      <c r="F6" s="1843"/>
      <c r="G6" s="1843"/>
      <c r="H6" s="1843"/>
      <c r="I6" s="1843"/>
      <c r="J6" s="1843"/>
      <c r="K6" s="1843"/>
      <c r="L6" s="1843"/>
      <c r="M6" s="1843"/>
      <c r="N6" s="1843"/>
      <c r="O6" s="1843"/>
      <c r="P6" s="1843"/>
      <c r="Q6" s="1843"/>
      <c r="R6" s="1843"/>
      <c r="S6" s="1843"/>
      <c r="T6" s="1843"/>
      <c r="U6" s="1843"/>
      <c r="V6" s="1843"/>
      <c r="W6" s="1843"/>
      <c r="X6" s="1843"/>
      <c r="Y6" s="1843"/>
      <c r="Z6" s="1843"/>
      <c r="AA6" s="1843"/>
      <c r="AB6" s="1843"/>
      <c r="AC6" s="1843"/>
      <c r="AD6" s="1843"/>
      <c r="AE6" s="1843"/>
      <c r="AF6" s="1843"/>
      <c r="AG6" s="1843"/>
      <c r="AH6" s="1843"/>
      <c r="AI6" s="1843"/>
      <c r="AJ6" s="1843"/>
      <c r="AK6" s="1843"/>
      <c r="AL6" s="1843"/>
      <c r="AM6" s="1843"/>
      <c r="AN6" s="1843"/>
      <c r="AO6" s="1843"/>
      <c r="AP6" s="1843"/>
      <c r="AQ6" s="1843"/>
      <c r="AR6" s="1843"/>
      <c r="AS6" s="1843"/>
      <c r="AT6" s="1843"/>
      <c r="AU6" s="1843"/>
      <c r="AV6" s="1843"/>
      <c r="AW6" s="1843"/>
      <c r="AX6" s="1843"/>
      <c r="AY6" s="1843"/>
      <c r="AZ6" s="1843"/>
      <c r="BA6" s="1843"/>
      <c r="BB6" s="1843"/>
      <c r="BC6" s="1843"/>
      <c r="BD6" s="1843"/>
      <c r="BE6" s="1843"/>
      <c r="BF6" s="1843"/>
      <c r="BG6" s="1843"/>
      <c r="BH6" s="1843"/>
      <c r="BI6" s="1843"/>
      <c r="BJ6" s="123"/>
      <c r="BK6" s="123"/>
      <c r="BL6" s="123"/>
      <c r="BM6" s="123"/>
      <c r="BN6" s="123"/>
      <c r="BO6" s="123"/>
      <c r="BP6" s="123"/>
      <c r="BQ6" s="123"/>
      <c r="BR6" s="123"/>
      <c r="BS6" s="123"/>
    </row>
    <row r="7" spans="2:85" ht="6" customHeight="1" x14ac:dyDescent="0.2">
      <c r="B7" s="123"/>
      <c r="C7" s="1843"/>
      <c r="D7" s="1843"/>
      <c r="E7" s="1843"/>
      <c r="F7" s="1843"/>
      <c r="G7" s="1843"/>
      <c r="H7" s="1843"/>
      <c r="I7" s="1843"/>
      <c r="J7" s="1843"/>
      <c r="K7" s="1843"/>
      <c r="L7" s="1843"/>
      <c r="M7" s="1843"/>
      <c r="N7" s="1843"/>
      <c r="O7" s="1843"/>
      <c r="P7" s="1843"/>
      <c r="Q7" s="1843"/>
      <c r="R7" s="1843"/>
      <c r="S7" s="1843"/>
      <c r="T7" s="1843"/>
      <c r="U7" s="1843"/>
      <c r="V7" s="1843"/>
      <c r="W7" s="1843"/>
      <c r="X7" s="1843"/>
      <c r="Y7" s="1843"/>
      <c r="Z7" s="1843"/>
      <c r="AA7" s="1843"/>
      <c r="AB7" s="1843"/>
      <c r="AC7" s="1843"/>
      <c r="AD7" s="1843"/>
      <c r="AE7" s="1843"/>
      <c r="AF7" s="1843"/>
      <c r="AG7" s="1843"/>
      <c r="AH7" s="1843"/>
      <c r="AI7" s="1843"/>
      <c r="AJ7" s="1843"/>
      <c r="AK7" s="1843"/>
      <c r="AL7" s="1843"/>
      <c r="AM7" s="1843"/>
      <c r="AN7" s="1843"/>
      <c r="AO7" s="1843"/>
      <c r="AP7" s="1843"/>
      <c r="AQ7" s="1843"/>
      <c r="AR7" s="1843"/>
      <c r="AS7" s="1843"/>
      <c r="AT7" s="1843"/>
      <c r="AU7" s="1843"/>
      <c r="AV7" s="1843"/>
      <c r="AW7" s="1843"/>
      <c r="AX7" s="1843"/>
      <c r="AY7" s="1843"/>
      <c r="AZ7" s="1843"/>
      <c r="BA7" s="1843"/>
      <c r="BB7" s="1843"/>
      <c r="BC7" s="1843"/>
      <c r="BD7" s="1843"/>
      <c r="BE7" s="1843"/>
      <c r="BF7" s="1843"/>
      <c r="BG7" s="1843"/>
      <c r="BH7" s="1843"/>
      <c r="BI7" s="1843"/>
      <c r="BJ7" s="123"/>
      <c r="BK7" s="123"/>
      <c r="BL7" s="123"/>
      <c r="BM7" s="123"/>
      <c r="BN7" s="123"/>
      <c r="BO7" s="123"/>
      <c r="BP7" s="123"/>
      <c r="BQ7" s="123"/>
      <c r="BR7" s="123"/>
      <c r="BS7" s="123"/>
    </row>
    <row r="8" spans="2:85" ht="6" customHeight="1" x14ac:dyDescent="0.2">
      <c r="B8" s="123"/>
      <c r="C8" s="1843" t="s">
        <v>453</v>
      </c>
      <c r="D8" s="1843"/>
      <c r="E8" s="1843"/>
      <c r="F8" s="1843"/>
      <c r="G8" s="1843"/>
      <c r="H8" s="1843"/>
      <c r="I8" s="1843"/>
      <c r="J8" s="1843"/>
      <c r="K8" s="1843"/>
      <c r="L8" s="1843"/>
      <c r="M8" s="1843"/>
      <c r="N8" s="1843"/>
      <c r="O8" s="1843"/>
      <c r="P8" s="1843"/>
      <c r="Q8" s="1843"/>
      <c r="R8" s="1843"/>
      <c r="S8" s="1843"/>
      <c r="T8" s="1843"/>
      <c r="U8" s="1843"/>
      <c r="V8" s="1843"/>
      <c r="W8" s="1843"/>
      <c r="X8" s="1843"/>
      <c r="Y8" s="1843"/>
      <c r="Z8" s="1843"/>
      <c r="AA8" s="1843"/>
      <c r="AB8" s="1843"/>
      <c r="AC8" s="1843"/>
      <c r="AD8" s="1843"/>
      <c r="AE8" s="1843"/>
      <c r="AF8" s="1843"/>
      <c r="AG8" s="1843"/>
      <c r="AH8" s="1843"/>
      <c r="AI8" s="1843"/>
      <c r="AJ8" s="1843"/>
      <c r="AK8" s="1843"/>
      <c r="AL8" s="1843"/>
      <c r="AM8" s="1843"/>
      <c r="AN8" s="1843"/>
      <c r="AO8" s="1843"/>
      <c r="AP8" s="1843"/>
      <c r="AQ8" s="1843"/>
      <c r="AR8" s="1843"/>
      <c r="AS8" s="1843"/>
      <c r="AT8" s="1843"/>
      <c r="AU8" s="1843"/>
      <c r="AV8" s="1843"/>
      <c r="AW8" s="1843"/>
      <c r="AX8" s="1843"/>
      <c r="AY8" s="1843"/>
      <c r="AZ8" s="1843"/>
      <c r="BA8" s="1843"/>
      <c r="BB8" s="1843"/>
      <c r="BC8" s="1843"/>
      <c r="BD8" s="1843"/>
      <c r="BE8" s="1843"/>
      <c r="BF8" s="1843"/>
      <c r="BG8" s="1843"/>
      <c r="BH8" s="1843"/>
      <c r="BI8" s="1843"/>
      <c r="BJ8" s="123"/>
      <c r="BK8" s="123"/>
      <c r="BL8" s="123"/>
      <c r="BM8" s="123"/>
      <c r="BN8" s="123"/>
      <c r="BO8" s="123"/>
      <c r="BP8" s="123"/>
      <c r="BQ8" s="123"/>
      <c r="BR8" s="123"/>
      <c r="BS8" s="123"/>
    </row>
    <row r="9" spans="2:85" ht="6" customHeight="1" x14ac:dyDescent="0.2">
      <c r="B9" s="123"/>
      <c r="C9" s="1843"/>
      <c r="D9" s="1843"/>
      <c r="E9" s="1843"/>
      <c r="F9" s="1843"/>
      <c r="G9" s="1843"/>
      <c r="H9" s="1843"/>
      <c r="I9" s="1843"/>
      <c r="J9" s="1843"/>
      <c r="K9" s="1843"/>
      <c r="L9" s="1843"/>
      <c r="M9" s="1843"/>
      <c r="N9" s="1843"/>
      <c r="O9" s="1843"/>
      <c r="P9" s="1843"/>
      <c r="Q9" s="1843"/>
      <c r="R9" s="1843"/>
      <c r="S9" s="1843"/>
      <c r="T9" s="1843"/>
      <c r="U9" s="1843"/>
      <c r="V9" s="1843"/>
      <c r="W9" s="1843"/>
      <c r="X9" s="1843"/>
      <c r="Y9" s="1843"/>
      <c r="Z9" s="1843"/>
      <c r="AA9" s="1843"/>
      <c r="AB9" s="1843"/>
      <c r="AC9" s="1843"/>
      <c r="AD9" s="1843"/>
      <c r="AE9" s="1843"/>
      <c r="AF9" s="1843"/>
      <c r="AG9" s="1843"/>
      <c r="AH9" s="1843"/>
      <c r="AI9" s="1843"/>
      <c r="AJ9" s="1843"/>
      <c r="AK9" s="1843"/>
      <c r="AL9" s="1843"/>
      <c r="AM9" s="1843"/>
      <c r="AN9" s="1843"/>
      <c r="AO9" s="1843"/>
      <c r="AP9" s="1843"/>
      <c r="AQ9" s="1843"/>
      <c r="AR9" s="1843"/>
      <c r="AS9" s="1843"/>
      <c r="AT9" s="1843"/>
      <c r="AU9" s="1843"/>
      <c r="AV9" s="1843"/>
      <c r="AW9" s="1843"/>
      <c r="AX9" s="1843"/>
      <c r="AY9" s="1843"/>
      <c r="AZ9" s="1843"/>
      <c r="BA9" s="1843"/>
      <c r="BB9" s="1843"/>
      <c r="BC9" s="1843"/>
      <c r="BD9" s="1843"/>
      <c r="BE9" s="1843"/>
      <c r="BF9" s="1843"/>
      <c r="BG9" s="1843"/>
      <c r="BH9" s="1843"/>
      <c r="BI9" s="184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X9" s="476"/>
      <c r="BY9" s="476"/>
      <c r="BZ9" s="476"/>
      <c r="CA9" s="476"/>
      <c r="CB9" s="476"/>
      <c r="CC9" s="476"/>
      <c r="CD9" s="476"/>
      <c r="CE9" s="476"/>
      <c r="CF9" s="476"/>
      <c r="CG9" s="476"/>
    </row>
    <row r="10" spans="2:85" ht="6" customHeight="1" x14ac:dyDescent="0.2">
      <c r="B10" s="123"/>
      <c r="C10" s="1843"/>
      <c r="D10" s="1843"/>
      <c r="E10" s="1843"/>
      <c r="F10" s="1843"/>
      <c r="G10" s="1843"/>
      <c r="H10" s="1843"/>
      <c r="I10" s="1843"/>
      <c r="J10" s="1843"/>
      <c r="K10" s="1843"/>
      <c r="L10" s="1843"/>
      <c r="M10" s="1843"/>
      <c r="N10" s="1843"/>
      <c r="O10" s="1843"/>
      <c r="P10" s="1843"/>
      <c r="Q10" s="1843"/>
      <c r="R10" s="1843"/>
      <c r="S10" s="1843"/>
      <c r="T10" s="1843"/>
      <c r="U10" s="1843"/>
      <c r="V10" s="1843"/>
      <c r="W10" s="1843"/>
      <c r="X10" s="1843"/>
      <c r="Y10" s="1843"/>
      <c r="Z10" s="1843"/>
      <c r="AA10" s="1843"/>
      <c r="AB10" s="1843"/>
      <c r="AC10" s="1843"/>
      <c r="AD10" s="1843"/>
      <c r="AE10" s="1843"/>
      <c r="AF10" s="1843"/>
      <c r="AG10" s="1843"/>
      <c r="AH10" s="1843"/>
      <c r="AI10" s="1843"/>
      <c r="AJ10" s="1843"/>
      <c r="AK10" s="1843"/>
      <c r="AL10" s="1843"/>
      <c r="AM10" s="1843"/>
      <c r="AN10" s="1843"/>
      <c r="AO10" s="1843"/>
      <c r="AP10" s="1843"/>
      <c r="AQ10" s="1843"/>
      <c r="AR10" s="1843"/>
      <c r="AS10" s="1843"/>
      <c r="AT10" s="1843"/>
      <c r="AU10" s="1843"/>
      <c r="AV10" s="1843"/>
      <c r="AW10" s="1843"/>
      <c r="AX10" s="1843"/>
      <c r="AY10" s="1843"/>
      <c r="AZ10" s="1843"/>
      <c r="BA10" s="1843"/>
      <c r="BB10" s="1843"/>
      <c r="BC10" s="1843"/>
      <c r="BD10" s="1843"/>
      <c r="BE10" s="1843"/>
      <c r="BF10" s="1843"/>
      <c r="BG10" s="1843"/>
      <c r="BH10" s="1843"/>
      <c r="BI10" s="184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X10" s="476"/>
      <c r="BY10" s="476"/>
      <c r="BZ10" s="476"/>
      <c r="CA10" s="476"/>
      <c r="CB10" s="476"/>
      <c r="CC10" s="476"/>
      <c r="CD10" s="476"/>
      <c r="CE10" s="476"/>
      <c r="CF10" s="476"/>
      <c r="CG10" s="476"/>
    </row>
    <row r="11" spans="2:85" ht="7.5" customHeight="1" x14ac:dyDescent="0.2"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</row>
    <row r="12" spans="2:85" ht="7.5" customHeight="1" x14ac:dyDescent="0.2"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</row>
    <row r="13" spans="2:85" ht="7.5" customHeight="1" x14ac:dyDescent="0.2"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</row>
    <row r="14" spans="2:85" ht="7.5" customHeight="1" x14ac:dyDescent="0.2">
      <c r="B14" s="123"/>
      <c r="C14" s="1843" t="s">
        <v>454</v>
      </c>
      <c r="D14" s="1843"/>
      <c r="E14" s="1843"/>
      <c r="F14" s="1843"/>
      <c r="G14" s="1843"/>
      <c r="H14" s="1843"/>
      <c r="I14" s="1843"/>
      <c r="J14" s="1843"/>
      <c r="K14" s="1843"/>
      <c r="L14" s="1843"/>
      <c r="M14" s="1843"/>
      <c r="N14" s="1843"/>
      <c r="O14" s="1843"/>
      <c r="P14" s="1843"/>
      <c r="Q14" s="1843"/>
      <c r="R14" s="1843"/>
      <c r="S14" s="1843"/>
      <c r="T14" s="1843"/>
      <c r="U14" s="1843"/>
      <c r="V14" s="1843"/>
      <c r="W14" s="1843"/>
      <c r="X14" s="1843"/>
      <c r="Y14" s="1843"/>
      <c r="Z14" s="1843"/>
      <c r="AA14" s="1843"/>
      <c r="AB14" s="1843"/>
      <c r="AC14" s="1843"/>
      <c r="AD14" s="1843"/>
      <c r="AE14" s="1843"/>
      <c r="AF14" s="1843"/>
      <c r="AG14" s="1843"/>
      <c r="AH14" s="1843"/>
      <c r="AI14" s="1843"/>
      <c r="AJ14" s="1843"/>
      <c r="AK14" s="1843"/>
      <c r="AL14" s="1843"/>
      <c r="AM14" s="1843"/>
      <c r="AN14" s="1843"/>
      <c r="AO14" s="184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</row>
    <row r="15" spans="2:85" ht="7.5" customHeight="1" x14ac:dyDescent="0.2">
      <c r="B15" s="123"/>
      <c r="C15" s="1843"/>
      <c r="D15" s="1843"/>
      <c r="E15" s="1843"/>
      <c r="F15" s="1843"/>
      <c r="G15" s="1843"/>
      <c r="H15" s="1843"/>
      <c r="I15" s="1843"/>
      <c r="J15" s="1843"/>
      <c r="K15" s="1843"/>
      <c r="L15" s="1843"/>
      <c r="M15" s="1843"/>
      <c r="N15" s="1843"/>
      <c r="O15" s="1843"/>
      <c r="P15" s="1843"/>
      <c r="Q15" s="1843"/>
      <c r="R15" s="1843"/>
      <c r="S15" s="1843"/>
      <c r="T15" s="1843"/>
      <c r="U15" s="1843"/>
      <c r="V15" s="1843"/>
      <c r="W15" s="1843"/>
      <c r="X15" s="1843"/>
      <c r="Y15" s="1843"/>
      <c r="Z15" s="1843"/>
      <c r="AA15" s="1843"/>
      <c r="AB15" s="1843"/>
      <c r="AC15" s="1843"/>
      <c r="AD15" s="1843"/>
      <c r="AE15" s="1843"/>
      <c r="AF15" s="1843"/>
      <c r="AG15" s="1843"/>
      <c r="AH15" s="1843"/>
      <c r="AI15" s="1843"/>
      <c r="AJ15" s="1843"/>
      <c r="AK15" s="1843"/>
      <c r="AL15" s="1843"/>
      <c r="AM15" s="1843"/>
      <c r="AN15" s="1843"/>
      <c r="AO15" s="184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</row>
    <row r="16" spans="2:85" ht="7.5" customHeight="1" x14ac:dyDescent="0.2">
      <c r="B16" s="123"/>
      <c r="C16" s="1843" t="s">
        <v>455</v>
      </c>
      <c r="D16" s="1843"/>
      <c r="E16" s="1843"/>
      <c r="F16" s="1843"/>
      <c r="G16" s="1843"/>
      <c r="H16" s="1843"/>
      <c r="I16" s="1843"/>
      <c r="J16" s="1843"/>
      <c r="K16" s="1843"/>
      <c r="L16" s="1843"/>
      <c r="M16" s="1843"/>
      <c r="N16" s="1843"/>
      <c r="O16" s="1843"/>
      <c r="P16" s="1843"/>
      <c r="Q16" s="1843"/>
      <c r="R16" s="1843"/>
      <c r="S16" s="1843"/>
      <c r="T16" s="1843"/>
      <c r="U16" s="1843"/>
      <c r="V16" s="1843"/>
      <c r="W16" s="1843"/>
      <c r="X16" s="1843"/>
      <c r="Y16" s="1843"/>
      <c r="Z16" s="1843"/>
      <c r="AA16" s="1843"/>
      <c r="AB16" s="1843"/>
      <c r="AC16" s="1843"/>
      <c r="AD16" s="1843"/>
      <c r="AE16" s="1843"/>
      <c r="AF16" s="1843"/>
      <c r="AG16" s="1843"/>
      <c r="AH16" s="1843"/>
      <c r="AI16" s="1843"/>
      <c r="AJ16" s="1843"/>
      <c r="AK16" s="1843"/>
      <c r="AL16" s="1843"/>
      <c r="AM16" s="1843"/>
      <c r="AN16" s="1843"/>
      <c r="AO16" s="184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</row>
    <row r="17" spans="2:90" ht="7.5" customHeight="1" x14ac:dyDescent="0.2">
      <c r="B17" s="123"/>
      <c r="C17" s="1843"/>
      <c r="D17" s="1843"/>
      <c r="E17" s="1843"/>
      <c r="F17" s="1843"/>
      <c r="G17" s="1843"/>
      <c r="H17" s="1843"/>
      <c r="I17" s="1843"/>
      <c r="J17" s="1843"/>
      <c r="K17" s="1843"/>
      <c r="L17" s="1843"/>
      <c r="M17" s="1843"/>
      <c r="N17" s="1843"/>
      <c r="O17" s="1843"/>
      <c r="P17" s="1843"/>
      <c r="Q17" s="1843"/>
      <c r="R17" s="1843"/>
      <c r="S17" s="1843"/>
      <c r="T17" s="1843"/>
      <c r="U17" s="1843"/>
      <c r="V17" s="1843"/>
      <c r="W17" s="1843"/>
      <c r="X17" s="1843"/>
      <c r="Y17" s="1843"/>
      <c r="Z17" s="1843"/>
      <c r="AA17" s="1843"/>
      <c r="AB17" s="1843"/>
      <c r="AC17" s="1843"/>
      <c r="AD17" s="1843"/>
      <c r="AE17" s="1843"/>
      <c r="AF17" s="1843"/>
      <c r="AG17" s="1843"/>
      <c r="AH17" s="1843"/>
      <c r="AI17" s="1843"/>
      <c r="AJ17" s="1843"/>
      <c r="AK17" s="1843"/>
      <c r="AL17" s="1843"/>
      <c r="AM17" s="1843"/>
      <c r="AN17" s="1843"/>
      <c r="AO17" s="184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</row>
    <row r="18" spans="2:90" ht="7.5" customHeight="1" x14ac:dyDescent="0.2">
      <c r="B18" s="123"/>
      <c r="C18" s="1843" t="s">
        <v>456</v>
      </c>
      <c r="D18" s="1843"/>
      <c r="E18" s="1843"/>
      <c r="F18" s="1843"/>
      <c r="G18" s="1843"/>
      <c r="H18" s="1843"/>
      <c r="I18" s="1843"/>
      <c r="J18" s="1843"/>
      <c r="K18" s="1843"/>
      <c r="L18" s="1843"/>
      <c r="M18" s="1843"/>
      <c r="N18" s="1843"/>
      <c r="O18" s="1843"/>
      <c r="P18" s="1843"/>
      <c r="Q18" s="1843"/>
      <c r="R18" s="1843"/>
      <c r="S18" s="1843"/>
      <c r="T18" s="1843"/>
      <c r="U18" s="1843"/>
      <c r="V18" s="1843"/>
      <c r="W18" s="1843"/>
      <c r="X18" s="1843"/>
      <c r="Y18" s="1843"/>
      <c r="Z18" s="1843"/>
      <c r="AA18" s="1843"/>
      <c r="AB18" s="1843"/>
      <c r="AC18" s="1843"/>
      <c r="AD18" s="1843"/>
      <c r="AE18" s="1843"/>
      <c r="AF18" s="1843"/>
      <c r="AG18" s="1843"/>
      <c r="AH18" s="1843"/>
      <c r="AI18" s="1843"/>
      <c r="AJ18" s="1843"/>
      <c r="AK18" s="1843"/>
      <c r="AL18" s="1843"/>
      <c r="AM18" s="1843"/>
      <c r="AN18" s="1843"/>
      <c r="AO18" s="184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</row>
    <row r="19" spans="2:90" ht="7.5" customHeight="1" x14ac:dyDescent="0.2">
      <c r="B19" s="123"/>
      <c r="C19" s="1843"/>
      <c r="D19" s="1843"/>
      <c r="E19" s="1843"/>
      <c r="F19" s="1843"/>
      <c r="G19" s="1843"/>
      <c r="H19" s="1843"/>
      <c r="I19" s="1843"/>
      <c r="J19" s="1843"/>
      <c r="K19" s="1843"/>
      <c r="L19" s="1843"/>
      <c r="M19" s="1843"/>
      <c r="N19" s="1843"/>
      <c r="O19" s="1843"/>
      <c r="P19" s="1843"/>
      <c r="Q19" s="1843"/>
      <c r="R19" s="1843"/>
      <c r="S19" s="1843"/>
      <c r="T19" s="1843"/>
      <c r="U19" s="1843"/>
      <c r="V19" s="1843"/>
      <c r="W19" s="1843"/>
      <c r="X19" s="1843"/>
      <c r="Y19" s="1843"/>
      <c r="Z19" s="1843"/>
      <c r="AA19" s="1843"/>
      <c r="AB19" s="1843"/>
      <c r="AC19" s="1843"/>
      <c r="AD19" s="1843"/>
      <c r="AE19" s="1843"/>
      <c r="AF19" s="1843"/>
      <c r="AG19" s="1843"/>
      <c r="AH19" s="1843"/>
      <c r="AI19" s="1843"/>
      <c r="AJ19" s="1843"/>
      <c r="AK19" s="1843"/>
      <c r="AL19" s="1843"/>
      <c r="AM19" s="1843"/>
      <c r="AN19" s="1843"/>
      <c r="AO19" s="184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360"/>
      <c r="BS19" s="360"/>
      <c r="BT19" s="443"/>
      <c r="BU19" s="443"/>
      <c r="BV19" s="443"/>
      <c r="BW19" s="443"/>
      <c r="BX19" s="443"/>
      <c r="BY19" s="443"/>
      <c r="BZ19" s="443"/>
      <c r="CA19" s="443"/>
    </row>
    <row r="20" spans="2:90" ht="7.5" customHeight="1" x14ac:dyDescent="0.2">
      <c r="B20" s="123"/>
      <c r="C20" s="1843" t="s">
        <v>457</v>
      </c>
      <c r="D20" s="1843"/>
      <c r="E20" s="1843"/>
      <c r="F20" s="1843"/>
      <c r="G20" s="1843"/>
      <c r="H20" s="1843"/>
      <c r="I20" s="1843"/>
      <c r="J20" s="1843"/>
      <c r="K20" s="1843"/>
      <c r="L20" s="1843"/>
      <c r="M20" s="1843"/>
      <c r="N20" s="1843"/>
      <c r="O20" s="1843"/>
      <c r="P20" s="1843"/>
      <c r="Q20" s="1843"/>
      <c r="R20" s="1843"/>
      <c r="S20" s="1843"/>
      <c r="T20" s="1843"/>
      <c r="U20" s="1843"/>
      <c r="V20" s="1843"/>
      <c r="W20" s="1843"/>
      <c r="X20" s="1843"/>
      <c r="Y20" s="1843"/>
      <c r="Z20" s="1843"/>
      <c r="AA20" s="1843"/>
      <c r="AB20" s="1843"/>
      <c r="AC20" s="1843"/>
      <c r="AD20" s="1843"/>
      <c r="AE20" s="1843"/>
      <c r="AF20" s="1843"/>
      <c r="AG20" s="1843"/>
      <c r="AH20" s="1843"/>
      <c r="AI20" s="1843"/>
      <c r="AJ20" s="1843"/>
      <c r="AK20" s="1843"/>
      <c r="AL20" s="1843"/>
      <c r="AM20" s="1843"/>
      <c r="AN20" s="1843"/>
      <c r="AO20" s="184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360"/>
      <c r="BS20" s="360"/>
      <c r="BT20" s="443"/>
      <c r="BU20" s="443"/>
      <c r="BV20" s="443"/>
      <c r="BW20" s="443"/>
      <c r="BX20" s="443"/>
      <c r="BY20" s="443"/>
      <c r="BZ20" s="443"/>
      <c r="CA20" s="443"/>
    </row>
    <row r="21" spans="2:90" ht="7.5" customHeight="1" x14ac:dyDescent="0.2">
      <c r="B21" s="123"/>
      <c r="C21" s="1843"/>
      <c r="D21" s="1843"/>
      <c r="E21" s="1843"/>
      <c r="F21" s="1843"/>
      <c r="G21" s="1843"/>
      <c r="H21" s="1843"/>
      <c r="I21" s="1843"/>
      <c r="J21" s="1843"/>
      <c r="K21" s="1843"/>
      <c r="L21" s="1843"/>
      <c r="M21" s="1843"/>
      <c r="N21" s="1843"/>
      <c r="O21" s="1843"/>
      <c r="P21" s="1843"/>
      <c r="Q21" s="1843"/>
      <c r="R21" s="1843"/>
      <c r="S21" s="1843"/>
      <c r="T21" s="1843"/>
      <c r="U21" s="1843"/>
      <c r="V21" s="1843"/>
      <c r="W21" s="1843"/>
      <c r="X21" s="1843"/>
      <c r="Y21" s="1843"/>
      <c r="Z21" s="1843"/>
      <c r="AA21" s="1843"/>
      <c r="AB21" s="1843"/>
      <c r="AC21" s="1843"/>
      <c r="AD21" s="1843"/>
      <c r="AE21" s="1843"/>
      <c r="AF21" s="1843"/>
      <c r="AG21" s="1843"/>
      <c r="AH21" s="1843"/>
      <c r="AI21" s="1843"/>
      <c r="AJ21" s="1843"/>
      <c r="AK21" s="1843"/>
      <c r="AL21" s="1843"/>
      <c r="AM21" s="1843"/>
      <c r="AN21" s="1843"/>
      <c r="AO21" s="184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360"/>
      <c r="BS21" s="360"/>
      <c r="BT21" s="443"/>
      <c r="BU21" s="443"/>
      <c r="BV21" s="443"/>
      <c r="BW21" s="443"/>
      <c r="BX21" s="443"/>
      <c r="BY21" s="443"/>
      <c r="BZ21" s="443"/>
      <c r="CA21" s="443"/>
    </row>
    <row r="22" spans="2:90" ht="7.5" customHeight="1" x14ac:dyDescent="0.2">
      <c r="B22" s="123"/>
      <c r="C22" s="1845" t="s">
        <v>458</v>
      </c>
      <c r="D22" s="1845"/>
      <c r="E22" s="1845"/>
      <c r="F22" s="1845"/>
      <c r="G22" s="1845"/>
      <c r="H22" s="1845"/>
      <c r="I22" s="1845"/>
      <c r="J22" s="1845"/>
      <c r="K22" s="1845"/>
      <c r="L22" s="1845"/>
      <c r="M22" s="1845"/>
      <c r="N22" s="1845"/>
      <c r="O22" s="1845"/>
      <c r="P22" s="1845"/>
      <c r="Q22" s="1845"/>
      <c r="R22" s="1845"/>
      <c r="S22" s="1845"/>
      <c r="T22" s="1845"/>
      <c r="U22" s="1845"/>
      <c r="V22" s="1845"/>
      <c r="W22" s="1845"/>
      <c r="X22" s="1845"/>
      <c r="Y22" s="1845"/>
      <c r="Z22" s="1845"/>
      <c r="AA22" s="1845"/>
      <c r="AB22" s="1845"/>
      <c r="AC22" s="1845"/>
      <c r="AD22" s="1845"/>
      <c r="AE22" s="1845"/>
      <c r="AF22" s="1845"/>
      <c r="AG22" s="1845"/>
      <c r="AH22" s="1845"/>
      <c r="AI22" s="1845"/>
      <c r="AJ22" s="1845"/>
      <c r="AK22" s="1845"/>
      <c r="AL22" s="1845"/>
      <c r="AM22" s="1845"/>
      <c r="AN22" s="1845"/>
      <c r="AO22" s="1845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360"/>
      <c r="BS22" s="360"/>
      <c r="BT22" s="443"/>
      <c r="BU22" s="443"/>
      <c r="BV22" s="443"/>
      <c r="BW22" s="443"/>
      <c r="BX22" s="443"/>
      <c r="BY22" s="443"/>
      <c r="BZ22" s="443"/>
      <c r="CA22" s="443"/>
    </row>
    <row r="23" spans="2:90" ht="7.5" customHeight="1" x14ac:dyDescent="0.2">
      <c r="B23" s="123"/>
      <c r="C23" s="1845"/>
      <c r="D23" s="1845"/>
      <c r="E23" s="1845"/>
      <c r="F23" s="1845"/>
      <c r="G23" s="1845"/>
      <c r="H23" s="1845"/>
      <c r="I23" s="1845"/>
      <c r="J23" s="1845"/>
      <c r="K23" s="1845"/>
      <c r="L23" s="1845"/>
      <c r="M23" s="1845"/>
      <c r="N23" s="1845"/>
      <c r="O23" s="1845"/>
      <c r="P23" s="1845"/>
      <c r="Q23" s="1845"/>
      <c r="R23" s="1845"/>
      <c r="S23" s="1845"/>
      <c r="T23" s="1845"/>
      <c r="U23" s="1845"/>
      <c r="V23" s="1845"/>
      <c r="W23" s="1845"/>
      <c r="X23" s="1845"/>
      <c r="Y23" s="1845"/>
      <c r="Z23" s="1845"/>
      <c r="AA23" s="1845"/>
      <c r="AB23" s="1845"/>
      <c r="AC23" s="1845"/>
      <c r="AD23" s="1845"/>
      <c r="AE23" s="1845"/>
      <c r="AF23" s="1845"/>
      <c r="AG23" s="1845"/>
      <c r="AH23" s="1845"/>
      <c r="AI23" s="1845"/>
      <c r="AJ23" s="1845"/>
      <c r="AK23" s="1845"/>
      <c r="AL23" s="1845"/>
      <c r="AM23" s="1845"/>
      <c r="AN23" s="1845"/>
      <c r="AO23" s="1845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360"/>
      <c r="BS23" s="360"/>
      <c r="BT23" s="443"/>
      <c r="BU23" s="443"/>
      <c r="BV23" s="443"/>
      <c r="BW23" s="443"/>
      <c r="BX23" s="443"/>
      <c r="BY23" s="443"/>
      <c r="BZ23" s="443"/>
      <c r="CA23" s="443"/>
    </row>
    <row r="24" spans="2:90" ht="3.75" customHeight="1" x14ac:dyDescent="0.2"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360"/>
      <c r="BS24" s="360"/>
      <c r="BT24" s="443"/>
      <c r="BU24" s="443"/>
      <c r="BV24" s="443"/>
      <c r="BW24" s="443"/>
      <c r="BX24" s="443"/>
      <c r="BY24" s="443"/>
      <c r="BZ24" s="443"/>
      <c r="CA24" s="443"/>
      <c r="CB24" s="443"/>
      <c r="CC24" s="443"/>
      <c r="CD24" s="443"/>
      <c r="CE24" s="443"/>
      <c r="CF24" s="443"/>
      <c r="CG24" s="443"/>
      <c r="CH24" s="443"/>
      <c r="CI24" s="443"/>
      <c r="CJ24" s="443"/>
      <c r="CK24" s="443"/>
      <c r="CL24" s="443"/>
    </row>
    <row r="25" spans="2:90" ht="7.5" customHeight="1" x14ac:dyDescent="0.25">
      <c r="B25" s="123"/>
      <c r="C25" s="1844" t="s">
        <v>345</v>
      </c>
      <c r="D25" s="1844"/>
      <c r="E25" s="1844"/>
      <c r="F25" s="1844"/>
      <c r="G25" s="1844"/>
      <c r="H25" s="1844"/>
      <c r="I25" s="1822" t="str">
        <f>IF(Feuil5!H16="","",Feuil5!H16)</f>
        <v>BISKRA</v>
      </c>
      <c r="J25" s="1822"/>
      <c r="K25" s="1822"/>
      <c r="L25" s="1822"/>
      <c r="M25" s="1822"/>
      <c r="N25" s="1822"/>
      <c r="O25" s="1822"/>
      <c r="P25" s="1822"/>
      <c r="Q25" s="1822"/>
      <c r="R25" s="1822"/>
      <c r="S25" s="1822"/>
      <c r="T25" s="1822"/>
      <c r="U25" s="1822"/>
      <c r="V25" s="355"/>
      <c r="W25" s="355"/>
      <c r="X25" s="355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360"/>
      <c r="BS25" s="360"/>
      <c r="BT25" s="443"/>
      <c r="BU25" s="443"/>
      <c r="BV25" s="443"/>
      <c r="BW25" s="443"/>
      <c r="BX25" s="443"/>
      <c r="BY25" s="443"/>
      <c r="BZ25" s="443"/>
      <c r="CA25" s="443"/>
      <c r="CB25" s="443"/>
      <c r="CC25" s="443"/>
      <c r="CD25" s="443"/>
      <c r="CE25" s="443"/>
      <c r="CF25" s="443"/>
      <c r="CG25" s="443"/>
      <c r="CH25" s="443"/>
      <c r="CI25" s="443"/>
      <c r="CJ25" s="443"/>
      <c r="CK25" s="443"/>
      <c r="CL25" s="443"/>
    </row>
    <row r="26" spans="2:90" ht="7.5" customHeight="1" x14ac:dyDescent="0.25">
      <c r="B26" s="123"/>
      <c r="C26" s="1844"/>
      <c r="D26" s="1844"/>
      <c r="E26" s="1844"/>
      <c r="F26" s="1844"/>
      <c r="G26" s="1844"/>
      <c r="H26" s="1844"/>
      <c r="I26" s="1689"/>
      <c r="J26" s="1689"/>
      <c r="K26" s="1689"/>
      <c r="L26" s="1689"/>
      <c r="M26" s="1689"/>
      <c r="N26" s="1689"/>
      <c r="O26" s="1689"/>
      <c r="P26" s="1689"/>
      <c r="Q26" s="1689"/>
      <c r="R26" s="1689"/>
      <c r="S26" s="1689"/>
      <c r="T26" s="1689"/>
      <c r="U26" s="1689"/>
      <c r="V26" s="355"/>
      <c r="W26" s="355"/>
      <c r="X26" s="355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360"/>
      <c r="BS26" s="360"/>
      <c r="BT26" s="443"/>
      <c r="BU26" s="443"/>
      <c r="BV26" s="443"/>
      <c r="BW26" s="443"/>
      <c r="BX26" s="443"/>
      <c r="BY26" s="443"/>
      <c r="BZ26" s="443"/>
      <c r="CA26" s="443"/>
      <c r="CB26" s="443"/>
      <c r="CC26" s="443"/>
      <c r="CD26" s="443"/>
      <c r="CE26" s="443"/>
      <c r="CF26" s="443"/>
      <c r="CG26" s="443"/>
      <c r="CH26" s="443"/>
      <c r="CI26" s="443"/>
      <c r="CJ26" s="443"/>
      <c r="CK26" s="443"/>
      <c r="CL26" s="443"/>
    </row>
    <row r="27" spans="2:90" ht="7.5" customHeight="1" x14ac:dyDescent="0.25">
      <c r="B27" s="123"/>
      <c r="C27" s="362"/>
      <c r="D27" s="362"/>
      <c r="E27" s="362"/>
      <c r="F27" s="362"/>
      <c r="G27" s="362"/>
      <c r="H27" s="362"/>
      <c r="I27" s="362"/>
      <c r="J27" s="362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360"/>
      <c r="BS27" s="360"/>
      <c r="BT27" s="443"/>
      <c r="BU27" s="443"/>
      <c r="BV27" s="443"/>
      <c r="BW27" s="443"/>
      <c r="BX27" s="443"/>
      <c r="BY27" s="443"/>
      <c r="BZ27" s="443"/>
      <c r="CA27" s="443"/>
      <c r="CB27" s="443"/>
      <c r="CC27" s="443"/>
      <c r="CD27" s="443"/>
      <c r="CE27" s="443"/>
      <c r="CF27" s="443"/>
      <c r="CG27" s="443"/>
      <c r="CH27" s="443"/>
      <c r="CI27" s="443"/>
      <c r="CJ27" s="443"/>
      <c r="CK27" s="443"/>
      <c r="CL27" s="443"/>
    </row>
    <row r="28" spans="2:90" ht="7.5" customHeight="1" x14ac:dyDescent="0.2"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360"/>
      <c r="BS28" s="360"/>
      <c r="BT28" s="443"/>
      <c r="BU28" s="443"/>
      <c r="BV28" s="443"/>
      <c r="BW28" s="443"/>
      <c r="BX28" s="443"/>
      <c r="BY28" s="443"/>
      <c r="BZ28" s="443"/>
      <c r="CA28" s="443"/>
      <c r="CB28" s="443"/>
      <c r="CC28" s="443"/>
      <c r="CD28" s="443"/>
      <c r="CE28" s="443"/>
      <c r="CF28" s="443"/>
      <c r="CG28" s="443"/>
      <c r="CH28" s="443"/>
      <c r="CI28" s="443"/>
      <c r="CJ28" s="443"/>
      <c r="CK28" s="443"/>
      <c r="CL28" s="443"/>
    </row>
    <row r="29" spans="2:90" ht="7.5" customHeight="1" x14ac:dyDescent="0.2"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W29" s="443"/>
      <c r="BX29" s="443"/>
      <c r="BY29" s="443"/>
      <c r="BZ29" s="443"/>
      <c r="CA29" s="443"/>
      <c r="CB29" s="443"/>
      <c r="CC29" s="443"/>
      <c r="CD29" s="443"/>
      <c r="CE29" s="443"/>
      <c r="CF29" s="443"/>
      <c r="CG29" s="443"/>
      <c r="CH29" s="443"/>
      <c r="CI29" s="443"/>
      <c r="CJ29" s="443"/>
      <c r="CK29" s="443"/>
    </row>
    <row r="30" spans="2:90" ht="7.5" customHeight="1" x14ac:dyDescent="0.2"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W30" s="443"/>
      <c r="BX30" s="443"/>
      <c r="BY30" s="443"/>
      <c r="BZ30" s="443"/>
      <c r="CA30" s="443"/>
      <c r="CB30" s="443"/>
      <c r="CC30" s="443"/>
      <c r="CD30" s="443"/>
      <c r="CE30" s="443"/>
      <c r="CF30" s="443"/>
      <c r="CG30" s="443"/>
      <c r="CH30" s="443"/>
      <c r="CI30" s="443"/>
      <c r="CJ30" s="443"/>
      <c r="CK30" s="443"/>
    </row>
    <row r="31" spans="2:90" ht="7.5" customHeight="1" x14ac:dyDescent="0.2"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W31" s="443"/>
      <c r="BX31" s="443"/>
      <c r="BY31" s="443"/>
      <c r="BZ31" s="443"/>
      <c r="CA31" s="443"/>
      <c r="CB31" s="443"/>
      <c r="CC31" s="443"/>
      <c r="CD31" s="443"/>
      <c r="CE31" s="443"/>
      <c r="CF31" s="443"/>
      <c r="CG31" s="443"/>
      <c r="CH31" s="443"/>
      <c r="CI31" s="443"/>
      <c r="CJ31" s="443"/>
      <c r="CK31" s="443"/>
    </row>
    <row r="32" spans="2:90" ht="7.5" customHeight="1" x14ac:dyDescent="0.2"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</row>
    <row r="33" spans="2:71" ht="7.5" customHeight="1" x14ac:dyDescent="0.2"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</row>
    <row r="34" spans="2:71" ht="7.5" customHeight="1" x14ac:dyDescent="0.2"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</row>
    <row r="35" spans="2:71" ht="7.5" customHeight="1" x14ac:dyDescent="0.2">
      <c r="B35" s="123"/>
      <c r="C35" s="1846" t="s">
        <v>471</v>
      </c>
      <c r="D35" s="1846"/>
      <c r="E35" s="1846"/>
      <c r="F35" s="1846"/>
      <c r="G35" s="1846"/>
      <c r="H35" s="1846"/>
      <c r="I35" s="1846"/>
      <c r="J35" s="1846"/>
      <c r="K35" s="1846"/>
      <c r="L35" s="1846"/>
      <c r="M35" s="1846"/>
      <c r="N35" s="1846"/>
      <c r="O35" s="1846"/>
      <c r="P35" s="1846"/>
      <c r="Q35" s="1846"/>
      <c r="R35" s="1846"/>
      <c r="S35" s="1846"/>
      <c r="T35" s="1846"/>
      <c r="U35" s="1846"/>
      <c r="V35" s="1846"/>
      <c r="W35" s="1846"/>
      <c r="X35" s="1846"/>
      <c r="Y35" s="1846"/>
      <c r="Z35" s="1846"/>
      <c r="AA35" s="1846"/>
      <c r="AB35" s="1846"/>
      <c r="AC35" s="1846"/>
      <c r="AD35" s="1846"/>
      <c r="AE35" s="1846"/>
      <c r="AF35" s="1846"/>
      <c r="AG35" s="1846"/>
      <c r="AH35" s="1846"/>
      <c r="AI35" s="1846"/>
      <c r="AJ35" s="1846"/>
      <c r="AK35" s="1846"/>
      <c r="AL35" s="1846"/>
      <c r="AM35" s="1846"/>
      <c r="AN35" s="1846"/>
      <c r="AO35" s="1846"/>
      <c r="AP35" s="1846"/>
      <c r="AQ35" s="1846"/>
      <c r="AR35" s="1846"/>
      <c r="AS35" s="1846"/>
      <c r="AT35" s="1846"/>
      <c r="AU35" s="1846"/>
      <c r="AV35" s="1846"/>
      <c r="AW35" s="1846"/>
      <c r="AX35" s="1846"/>
      <c r="AY35" s="1846"/>
      <c r="AZ35" s="1846"/>
      <c r="BA35" s="1846"/>
      <c r="BB35" s="1846"/>
      <c r="BC35" s="1846"/>
      <c r="BD35" s="1846"/>
      <c r="BE35" s="1846"/>
      <c r="BF35" s="1846"/>
      <c r="BG35" s="1846"/>
      <c r="BH35" s="1846"/>
      <c r="BI35" s="1846"/>
      <c r="BJ35" s="1846"/>
      <c r="BK35" s="1846"/>
      <c r="BL35" s="1846"/>
      <c r="BM35" s="1846"/>
      <c r="BN35" s="123"/>
      <c r="BO35" s="123"/>
      <c r="BP35" s="123"/>
      <c r="BQ35" s="123"/>
      <c r="BR35" s="123"/>
      <c r="BS35" s="123"/>
    </row>
    <row r="36" spans="2:71" ht="7.5" customHeight="1" x14ac:dyDescent="0.2">
      <c r="B36" s="123"/>
      <c r="C36" s="1846"/>
      <c r="D36" s="1846"/>
      <c r="E36" s="1846"/>
      <c r="F36" s="1846"/>
      <c r="G36" s="1846"/>
      <c r="H36" s="1846"/>
      <c r="I36" s="1846"/>
      <c r="J36" s="1846"/>
      <c r="K36" s="1846"/>
      <c r="L36" s="1846"/>
      <c r="M36" s="1846"/>
      <c r="N36" s="1846"/>
      <c r="O36" s="1846"/>
      <c r="P36" s="1846"/>
      <c r="Q36" s="1846"/>
      <c r="R36" s="1846"/>
      <c r="S36" s="1846"/>
      <c r="T36" s="1846"/>
      <c r="U36" s="1846"/>
      <c r="V36" s="1846"/>
      <c r="W36" s="1846"/>
      <c r="X36" s="1846"/>
      <c r="Y36" s="1846"/>
      <c r="Z36" s="1846"/>
      <c r="AA36" s="1846"/>
      <c r="AB36" s="1846"/>
      <c r="AC36" s="1846"/>
      <c r="AD36" s="1846"/>
      <c r="AE36" s="1846"/>
      <c r="AF36" s="1846"/>
      <c r="AG36" s="1846"/>
      <c r="AH36" s="1846"/>
      <c r="AI36" s="1846"/>
      <c r="AJ36" s="1846"/>
      <c r="AK36" s="1846"/>
      <c r="AL36" s="1846"/>
      <c r="AM36" s="1846"/>
      <c r="AN36" s="1846"/>
      <c r="AO36" s="1846"/>
      <c r="AP36" s="1846"/>
      <c r="AQ36" s="1846"/>
      <c r="AR36" s="1846"/>
      <c r="AS36" s="1846"/>
      <c r="AT36" s="1846"/>
      <c r="AU36" s="1846"/>
      <c r="AV36" s="1846"/>
      <c r="AW36" s="1846"/>
      <c r="AX36" s="1846"/>
      <c r="AY36" s="1846"/>
      <c r="AZ36" s="1846"/>
      <c r="BA36" s="1846"/>
      <c r="BB36" s="1846"/>
      <c r="BC36" s="1846"/>
      <c r="BD36" s="1846"/>
      <c r="BE36" s="1846"/>
      <c r="BF36" s="1846"/>
      <c r="BG36" s="1846"/>
      <c r="BH36" s="1846"/>
      <c r="BI36" s="1846"/>
      <c r="BJ36" s="1846"/>
      <c r="BK36" s="1846"/>
      <c r="BL36" s="1846"/>
      <c r="BM36" s="1846"/>
      <c r="BN36" s="123"/>
      <c r="BO36" s="123"/>
      <c r="BP36" s="123"/>
      <c r="BQ36" s="123"/>
      <c r="BR36" s="123"/>
      <c r="BS36" s="123"/>
    </row>
    <row r="37" spans="2:71" ht="7.5" customHeight="1" x14ac:dyDescent="0.2">
      <c r="B37" s="123"/>
      <c r="C37" s="1846"/>
      <c r="D37" s="1846"/>
      <c r="E37" s="1846"/>
      <c r="F37" s="1846"/>
      <c r="G37" s="1846"/>
      <c r="H37" s="1846"/>
      <c r="I37" s="1846"/>
      <c r="J37" s="1846"/>
      <c r="K37" s="1846"/>
      <c r="L37" s="1846"/>
      <c r="M37" s="1846"/>
      <c r="N37" s="1846"/>
      <c r="O37" s="1846"/>
      <c r="P37" s="1846"/>
      <c r="Q37" s="1846"/>
      <c r="R37" s="1846"/>
      <c r="S37" s="1846"/>
      <c r="T37" s="1846"/>
      <c r="U37" s="1846"/>
      <c r="V37" s="1846"/>
      <c r="W37" s="1846"/>
      <c r="X37" s="1846"/>
      <c r="Y37" s="1846"/>
      <c r="Z37" s="1846"/>
      <c r="AA37" s="1846"/>
      <c r="AB37" s="1846"/>
      <c r="AC37" s="1846"/>
      <c r="AD37" s="1846"/>
      <c r="AE37" s="1846"/>
      <c r="AF37" s="1846"/>
      <c r="AG37" s="1846"/>
      <c r="AH37" s="1846"/>
      <c r="AI37" s="1846"/>
      <c r="AJ37" s="1846"/>
      <c r="AK37" s="1846"/>
      <c r="AL37" s="1846"/>
      <c r="AM37" s="1846"/>
      <c r="AN37" s="1846"/>
      <c r="AO37" s="1846"/>
      <c r="AP37" s="1846"/>
      <c r="AQ37" s="1846"/>
      <c r="AR37" s="1846"/>
      <c r="AS37" s="1846"/>
      <c r="AT37" s="1846"/>
      <c r="AU37" s="1846"/>
      <c r="AV37" s="1846"/>
      <c r="AW37" s="1846"/>
      <c r="AX37" s="1846"/>
      <c r="AY37" s="1846"/>
      <c r="AZ37" s="1846"/>
      <c r="BA37" s="1846"/>
      <c r="BB37" s="1846"/>
      <c r="BC37" s="1846"/>
      <c r="BD37" s="1846"/>
      <c r="BE37" s="1846"/>
      <c r="BF37" s="1846"/>
      <c r="BG37" s="1846"/>
      <c r="BH37" s="1846"/>
      <c r="BI37" s="1846"/>
      <c r="BJ37" s="1846"/>
      <c r="BK37" s="1846"/>
      <c r="BL37" s="1846"/>
      <c r="BM37" s="1846"/>
      <c r="BN37" s="123"/>
      <c r="BO37" s="123"/>
      <c r="BP37" s="123"/>
      <c r="BQ37" s="123"/>
      <c r="BR37" s="123"/>
      <c r="BS37" s="123"/>
    </row>
    <row r="38" spans="2:71" ht="7.5" customHeight="1" x14ac:dyDescent="0.2">
      <c r="B38" s="123"/>
      <c r="C38" s="1846"/>
      <c r="D38" s="1846"/>
      <c r="E38" s="1846"/>
      <c r="F38" s="1846"/>
      <c r="G38" s="1846"/>
      <c r="H38" s="1846"/>
      <c r="I38" s="1846"/>
      <c r="J38" s="1846"/>
      <c r="K38" s="1846"/>
      <c r="L38" s="1846"/>
      <c r="M38" s="1846"/>
      <c r="N38" s="1846"/>
      <c r="O38" s="1846"/>
      <c r="P38" s="1846"/>
      <c r="Q38" s="1846"/>
      <c r="R38" s="1846"/>
      <c r="S38" s="1846"/>
      <c r="T38" s="1846"/>
      <c r="U38" s="1846"/>
      <c r="V38" s="1846"/>
      <c r="W38" s="1846"/>
      <c r="X38" s="1846"/>
      <c r="Y38" s="1846"/>
      <c r="Z38" s="1846"/>
      <c r="AA38" s="1846"/>
      <c r="AB38" s="1846"/>
      <c r="AC38" s="1846"/>
      <c r="AD38" s="1846"/>
      <c r="AE38" s="1846"/>
      <c r="AF38" s="1846"/>
      <c r="AG38" s="1846"/>
      <c r="AH38" s="1846"/>
      <c r="AI38" s="1846"/>
      <c r="AJ38" s="1846"/>
      <c r="AK38" s="1846"/>
      <c r="AL38" s="1846"/>
      <c r="AM38" s="1846"/>
      <c r="AN38" s="1846"/>
      <c r="AO38" s="1846"/>
      <c r="AP38" s="1846"/>
      <c r="AQ38" s="1846"/>
      <c r="AR38" s="1846"/>
      <c r="AS38" s="1846"/>
      <c r="AT38" s="1846"/>
      <c r="AU38" s="1846"/>
      <c r="AV38" s="1846"/>
      <c r="AW38" s="1846"/>
      <c r="AX38" s="1846"/>
      <c r="AY38" s="1846"/>
      <c r="AZ38" s="1846"/>
      <c r="BA38" s="1846"/>
      <c r="BB38" s="1846"/>
      <c r="BC38" s="1846"/>
      <c r="BD38" s="1846"/>
      <c r="BE38" s="1846"/>
      <c r="BF38" s="1846"/>
      <c r="BG38" s="1846"/>
      <c r="BH38" s="1846"/>
      <c r="BI38" s="1846"/>
      <c r="BJ38" s="1846"/>
      <c r="BK38" s="1846"/>
      <c r="BL38" s="1846"/>
      <c r="BM38" s="1846"/>
      <c r="BN38" s="123"/>
      <c r="BO38" s="123"/>
      <c r="BP38" s="123"/>
      <c r="BQ38" s="123"/>
      <c r="BR38" s="123"/>
      <c r="BS38" s="123"/>
    </row>
    <row r="39" spans="2:71" ht="7.5" customHeight="1" x14ac:dyDescent="0.2"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</row>
    <row r="40" spans="2:71" ht="7.5" customHeight="1" x14ac:dyDescent="0.2"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</row>
    <row r="41" spans="2:71" ht="7.5" customHeight="1" x14ac:dyDescent="0.2">
      <c r="B41" s="123"/>
      <c r="C41" s="1843" t="s">
        <v>460</v>
      </c>
      <c r="D41" s="1843"/>
      <c r="E41" s="1843"/>
      <c r="F41" s="1843"/>
      <c r="G41" s="1843"/>
      <c r="H41" s="1843"/>
      <c r="I41" s="1843"/>
      <c r="J41" s="1843"/>
      <c r="K41" s="1843"/>
      <c r="L41" s="1843"/>
      <c r="M41" s="1843"/>
      <c r="N41" s="1843"/>
      <c r="O41" s="1843"/>
      <c r="P41" s="1843"/>
      <c r="Q41" s="1843"/>
      <c r="R41" s="1843"/>
      <c r="S41" s="1843"/>
      <c r="T41" s="1843"/>
      <c r="U41" s="1843"/>
      <c r="V41" s="1843"/>
      <c r="W41" s="1822"/>
      <c r="X41" s="1822"/>
      <c r="Y41" s="1822"/>
      <c r="Z41" s="1822"/>
      <c r="AA41" s="1822"/>
      <c r="AB41" s="1822"/>
      <c r="AC41" s="1822"/>
      <c r="AD41" s="1822"/>
      <c r="AE41" s="1822"/>
      <c r="AF41" s="1822"/>
      <c r="AG41" s="1822"/>
      <c r="AH41" s="1822"/>
      <c r="AI41" s="1822"/>
      <c r="AJ41" s="1822"/>
      <c r="AK41" s="1822"/>
      <c r="AL41" s="1822"/>
      <c r="AM41" s="1822"/>
      <c r="AN41" s="1822"/>
      <c r="AO41" s="1822"/>
      <c r="AP41" s="1822"/>
      <c r="AQ41" s="1822"/>
      <c r="AR41" s="1822"/>
      <c r="AS41" s="1822"/>
      <c r="AT41" s="1822"/>
      <c r="AU41" s="1822"/>
      <c r="AV41" s="1822"/>
      <c r="AW41" s="1822"/>
      <c r="AX41" s="1822"/>
      <c r="AY41" s="1822"/>
      <c r="AZ41" s="1822"/>
      <c r="BA41" s="1822"/>
      <c r="BB41" s="1822"/>
      <c r="BC41" s="1822"/>
      <c r="BD41" s="1822"/>
      <c r="BE41" s="1822"/>
      <c r="BF41" s="1822"/>
      <c r="BG41" s="1822"/>
      <c r="BH41" s="1822"/>
      <c r="BI41" s="1822"/>
      <c r="BJ41" s="1822"/>
      <c r="BK41" s="1822"/>
      <c r="BL41" s="1822"/>
      <c r="BM41" s="1822"/>
      <c r="BN41" s="123"/>
      <c r="BO41" s="123"/>
      <c r="BP41" s="123"/>
      <c r="BQ41" s="123"/>
      <c r="BR41" s="123"/>
      <c r="BS41" s="123"/>
    </row>
    <row r="42" spans="2:71" ht="7.5" customHeight="1" x14ac:dyDescent="0.2">
      <c r="B42" s="123"/>
      <c r="C42" s="1843"/>
      <c r="D42" s="1843"/>
      <c r="E42" s="1843"/>
      <c r="F42" s="1843"/>
      <c r="G42" s="1843"/>
      <c r="H42" s="1843"/>
      <c r="I42" s="1843"/>
      <c r="J42" s="1843"/>
      <c r="K42" s="1843"/>
      <c r="L42" s="1843"/>
      <c r="M42" s="1843"/>
      <c r="N42" s="1843"/>
      <c r="O42" s="1843"/>
      <c r="P42" s="1843"/>
      <c r="Q42" s="1843"/>
      <c r="R42" s="1843"/>
      <c r="S42" s="1843"/>
      <c r="T42" s="1843"/>
      <c r="U42" s="1843"/>
      <c r="V42" s="1843"/>
      <c r="W42" s="1822"/>
      <c r="X42" s="1822"/>
      <c r="Y42" s="1822"/>
      <c r="Z42" s="1822"/>
      <c r="AA42" s="1822"/>
      <c r="AB42" s="1822"/>
      <c r="AC42" s="1822"/>
      <c r="AD42" s="1822"/>
      <c r="AE42" s="1822"/>
      <c r="AF42" s="1822"/>
      <c r="AG42" s="1822"/>
      <c r="AH42" s="1822"/>
      <c r="AI42" s="1822"/>
      <c r="AJ42" s="1822"/>
      <c r="AK42" s="1822"/>
      <c r="AL42" s="1822"/>
      <c r="AM42" s="1822"/>
      <c r="AN42" s="1822"/>
      <c r="AO42" s="1822"/>
      <c r="AP42" s="1822"/>
      <c r="AQ42" s="1822"/>
      <c r="AR42" s="1822"/>
      <c r="AS42" s="1822"/>
      <c r="AT42" s="1822"/>
      <c r="AU42" s="1822"/>
      <c r="AV42" s="1822"/>
      <c r="AW42" s="1822"/>
      <c r="AX42" s="1822"/>
      <c r="AY42" s="1822"/>
      <c r="AZ42" s="1822"/>
      <c r="BA42" s="1822"/>
      <c r="BB42" s="1822"/>
      <c r="BC42" s="1822"/>
      <c r="BD42" s="1822"/>
      <c r="BE42" s="1822"/>
      <c r="BF42" s="1822"/>
      <c r="BG42" s="1822"/>
      <c r="BH42" s="1822"/>
      <c r="BI42" s="1822"/>
      <c r="BJ42" s="1822"/>
      <c r="BK42" s="1822"/>
      <c r="BL42" s="1822"/>
      <c r="BM42" s="1822"/>
      <c r="BN42" s="123"/>
      <c r="BO42" s="123"/>
      <c r="BP42" s="123"/>
      <c r="BQ42" s="123"/>
      <c r="BR42" s="123"/>
      <c r="BS42" s="123"/>
    </row>
    <row r="43" spans="2:71" ht="7.5" customHeight="1" x14ac:dyDescent="0.2">
      <c r="B43" s="123"/>
      <c r="C43" s="1843"/>
      <c r="D43" s="1843"/>
      <c r="E43" s="1843"/>
      <c r="F43" s="1843"/>
      <c r="G43" s="1843"/>
      <c r="H43" s="1843"/>
      <c r="I43" s="1843"/>
      <c r="J43" s="1843"/>
      <c r="K43" s="1843"/>
      <c r="L43" s="1843"/>
      <c r="M43" s="1843"/>
      <c r="N43" s="1843"/>
      <c r="O43" s="1843"/>
      <c r="P43" s="1843"/>
      <c r="Q43" s="1843"/>
      <c r="R43" s="1843"/>
      <c r="S43" s="1843"/>
      <c r="T43" s="1843"/>
      <c r="U43" s="1843"/>
      <c r="V43" s="1843"/>
      <c r="W43" s="1689"/>
      <c r="X43" s="1689"/>
      <c r="Y43" s="1689"/>
      <c r="Z43" s="1689"/>
      <c r="AA43" s="1689"/>
      <c r="AB43" s="1689"/>
      <c r="AC43" s="1689"/>
      <c r="AD43" s="1689"/>
      <c r="AE43" s="1689"/>
      <c r="AF43" s="1689"/>
      <c r="AG43" s="1689"/>
      <c r="AH43" s="1689"/>
      <c r="AI43" s="1689"/>
      <c r="AJ43" s="1689"/>
      <c r="AK43" s="1689"/>
      <c r="AL43" s="1689"/>
      <c r="AM43" s="1689"/>
      <c r="AN43" s="1689"/>
      <c r="AO43" s="1689"/>
      <c r="AP43" s="1689"/>
      <c r="AQ43" s="1689"/>
      <c r="AR43" s="1689"/>
      <c r="AS43" s="1689"/>
      <c r="AT43" s="1689"/>
      <c r="AU43" s="1689"/>
      <c r="AV43" s="1689"/>
      <c r="AW43" s="1689"/>
      <c r="AX43" s="1689"/>
      <c r="AY43" s="1689"/>
      <c r="AZ43" s="1689"/>
      <c r="BA43" s="1689"/>
      <c r="BB43" s="1689"/>
      <c r="BC43" s="1689"/>
      <c r="BD43" s="1689"/>
      <c r="BE43" s="1689"/>
      <c r="BF43" s="1689"/>
      <c r="BG43" s="1689"/>
      <c r="BH43" s="1689"/>
      <c r="BI43" s="1689"/>
      <c r="BJ43" s="1689"/>
      <c r="BK43" s="1689"/>
      <c r="BL43" s="1689"/>
      <c r="BM43" s="1689"/>
      <c r="BN43" s="123"/>
      <c r="BO43" s="123"/>
      <c r="BP43" s="123"/>
      <c r="BQ43" s="123"/>
      <c r="BR43" s="123"/>
      <c r="BS43" s="123"/>
    </row>
    <row r="44" spans="2:71" ht="7.5" customHeight="1" x14ac:dyDescent="0.2"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</row>
    <row r="45" spans="2:71" ht="7.5" customHeight="1" x14ac:dyDescent="0.2">
      <c r="B45" s="123"/>
      <c r="C45" s="1843" t="s">
        <v>472</v>
      </c>
      <c r="D45" s="1843"/>
      <c r="E45" s="1843"/>
      <c r="F45" s="1843"/>
      <c r="G45" s="1843"/>
      <c r="H45" s="1843"/>
      <c r="I45" s="1843"/>
      <c r="J45" s="1843"/>
      <c r="K45" s="1843"/>
      <c r="L45" s="1843"/>
      <c r="M45" s="1843"/>
      <c r="N45" s="1843"/>
      <c r="O45" s="1843"/>
      <c r="P45" s="1843"/>
      <c r="Q45" s="1843"/>
      <c r="R45" s="1843"/>
      <c r="S45" s="1843"/>
      <c r="T45" s="1843"/>
      <c r="U45" s="1843"/>
      <c r="V45" s="1843"/>
      <c r="W45" s="1843"/>
      <c r="X45" s="1843"/>
      <c r="Y45" s="1843"/>
      <c r="Z45" s="1843"/>
      <c r="AA45" s="1843"/>
      <c r="AB45" s="1843"/>
      <c r="AC45" s="1843"/>
      <c r="AD45" s="1843"/>
      <c r="AE45" s="1843"/>
      <c r="AF45" s="1843"/>
      <c r="AG45" s="1843"/>
      <c r="AH45" s="1843"/>
      <c r="AI45" s="1843"/>
      <c r="AJ45" s="1843"/>
      <c r="AK45" s="1843"/>
      <c r="AL45" s="1843"/>
      <c r="AM45" s="1843"/>
      <c r="AN45" s="1843"/>
      <c r="AO45" s="1843"/>
      <c r="AP45" s="1843"/>
      <c r="AQ45" s="1843"/>
      <c r="AR45" s="1843"/>
      <c r="AS45" s="1843"/>
      <c r="AT45" s="1843"/>
      <c r="AU45" s="1843"/>
      <c r="AV45" s="1843"/>
      <c r="AW45" s="1843"/>
      <c r="AX45" s="1843"/>
      <c r="AY45" s="1843"/>
      <c r="AZ45" s="1843"/>
      <c r="BA45" s="1843"/>
      <c r="BB45" s="1843"/>
      <c r="BC45" s="1843"/>
      <c r="BD45" s="1843"/>
      <c r="BE45" s="1843"/>
      <c r="BF45" s="1843"/>
      <c r="BG45" s="1843"/>
      <c r="BH45" s="1843"/>
      <c r="BI45" s="1843"/>
      <c r="BJ45" s="1843"/>
      <c r="BK45" s="1843"/>
      <c r="BL45" s="1843"/>
      <c r="BM45" s="1843"/>
      <c r="BN45" s="123"/>
      <c r="BO45" s="123"/>
      <c r="BP45" s="123"/>
      <c r="BQ45" s="123"/>
      <c r="BR45" s="123"/>
      <c r="BS45" s="123"/>
    </row>
    <row r="46" spans="2:71" ht="7.5" customHeight="1" x14ac:dyDescent="0.2">
      <c r="B46" s="123"/>
      <c r="C46" s="1843"/>
      <c r="D46" s="1843"/>
      <c r="E46" s="1843"/>
      <c r="F46" s="1843"/>
      <c r="G46" s="1843"/>
      <c r="H46" s="1843"/>
      <c r="I46" s="1843"/>
      <c r="J46" s="1843"/>
      <c r="K46" s="1843"/>
      <c r="L46" s="1843"/>
      <c r="M46" s="1843"/>
      <c r="N46" s="1843"/>
      <c r="O46" s="1843"/>
      <c r="P46" s="1843"/>
      <c r="Q46" s="1843"/>
      <c r="R46" s="1843"/>
      <c r="S46" s="1843"/>
      <c r="T46" s="1843"/>
      <c r="U46" s="1843"/>
      <c r="V46" s="1843"/>
      <c r="W46" s="1843"/>
      <c r="X46" s="1843"/>
      <c r="Y46" s="1843"/>
      <c r="Z46" s="1843"/>
      <c r="AA46" s="1843"/>
      <c r="AB46" s="1843"/>
      <c r="AC46" s="1843"/>
      <c r="AD46" s="1843"/>
      <c r="AE46" s="1843"/>
      <c r="AF46" s="1843"/>
      <c r="AG46" s="1843"/>
      <c r="AH46" s="1843"/>
      <c r="AI46" s="1843"/>
      <c r="AJ46" s="1843"/>
      <c r="AK46" s="1843"/>
      <c r="AL46" s="1843"/>
      <c r="AM46" s="1843"/>
      <c r="AN46" s="1843"/>
      <c r="AO46" s="1843"/>
      <c r="AP46" s="1843"/>
      <c r="AQ46" s="1843"/>
      <c r="AR46" s="1843"/>
      <c r="AS46" s="1843"/>
      <c r="AT46" s="1843"/>
      <c r="AU46" s="1843"/>
      <c r="AV46" s="1843"/>
      <c r="AW46" s="1843"/>
      <c r="AX46" s="1843"/>
      <c r="AY46" s="1843"/>
      <c r="AZ46" s="1843"/>
      <c r="BA46" s="1843"/>
      <c r="BB46" s="1843"/>
      <c r="BC46" s="1843"/>
      <c r="BD46" s="1843"/>
      <c r="BE46" s="1843"/>
      <c r="BF46" s="1843"/>
      <c r="BG46" s="1843"/>
      <c r="BH46" s="1843"/>
      <c r="BI46" s="1843"/>
      <c r="BJ46" s="1843"/>
      <c r="BK46" s="1843"/>
      <c r="BL46" s="1843"/>
      <c r="BM46" s="1843"/>
      <c r="BN46" s="123"/>
      <c r="BO46" s="123"/>
      <c r="BP46" s="123"/>
      <c r="BQ46" s="123"/>
      <c r="BR46" s="123"/>
      <c r="BS46" s="123"/>
    </row>
    <row r="47" spans="2:71" ht="7.5" customHeight="1" x14ac:dyDescent="0.2">
      <c r="B47" s="123"/>
      <c r="C47" s="1843"/>
      <c r="D47" s="1843"/>
      <c r="E47" s="1843"/>
      <c r="F47" s="1843"/>
      <c r="G47" s="1843"/>
      <c r="H47" s="1843"/>
      <c r="I47" s="1843"/>
      <c r="J47" s="1843"/>
      <c r="K47" s="1843"/>
      <c r="L47" s="1843"/>
      <c r="M47" s="1843"/>
      <c r="N47" s="1843"/>
      <c r="O47" s="1843"/>
      <c r="P47" s="1843"/>
      <c r="Q47" s="1843"/>
      <c r="R47" s="1843"/>
      <c r="S47" s="1843"/>
      <c r="T47" s="1843"/>
      <c r="U47" s="1843"/>
      <c r="V47" s="1843"/>
      <c r="W47" s="1843"/>
      <c r="X47" s="1843"/>
      <c r="Y47" s="1843"/>
      <c r="Z47" s="1843"/>
      <c r="AA47" s="1843"/>
      <c r="AB47" s="1843"/>
      <c r="AC47" s="1843"/>
      <c r="AD47" s="1843"/>
      <c r="AE47" s="1843"/>
      <c r="AF47" s="1843"/>
      <c r="AG47" s="1843"/>
      <c r="AH47" s="1843"/>
      <c r="AI47" s="1843"/>
      <c r="AJ47" s="1843"/>
      <c r="AK47" s="1843"/>
      <c r="AL47" s="1843"/>
      <c r="AM47" s="1843"/>
      <c r="AN47" s="1843"/>
      <c r="AO47" s="1843"/>
      <c r="AP47" s="1843"/>
      <c r="AQ47" s="1843"/>
      <c r="AR47" s="1843"/>
      <c r="AS47" s="1843"/>
      <c r="AT47" s="1843"/>
      <c r="AU47" s="1843"/>
      <c r="AV47" s="1843"/>
      <c r="AW47" s="1843"/>
      <c r="AX47" s="1843"/>
      <c r="AY47" s="1843"/>
      <c r="AZ47" s="1843"/>
      <c r="BA47" s="1843"/>
      <c r="BB47" s="1843"/>
      <c r="BC47" s="1843"/>
      <c r="BD47" s="1843"/>
      <c r="BE47" s="1843"/>
      <c r="BF47" s="1843"/>
      <c r="BG47" s="1843"/>
      <c r="BH47" s="1843"/>
      <c r="BI47" s="1843"/>
      <c r="BJ47" s="1843"/>
      <c r="BK47" s="1843"/>
      <c r="BL47" s="1843"/>
      <c r="BM47" s="1843"/>
      <c r="BN47" s="123"/>
      <c r="BO47" s="123"/>
      <c r="BP47" s="123"/>
      <c r="BQ47" s="123"/>
      <c r="BR47" s="123"/>
      <c r="BS47" s="123"/>
    </row>
    <row r="48" spans="2:71" ht="7.5" customHeight="1" x14ac:dyDescent="0.2">
      <c r="B48" s="123"/>
      <c r="C48" s="360"/>
      <c r="D48" s="360"/>
      <c r="E48" s="360"/>
      <c r="F48" s="360"/>
      <c r="G48" s="360"/>
      <c r="H48" s="360"/>
      <c r="I48" s="360"/>
      <c r="J48" s="360"/>
      <c r="K48" s="360"/>
      <c r="L48" s="153"/>
      <c r="M48" s="363"/>
      <c r="N48" s="363"/>
      <c r="O48" s="359"/>
      <c r="P48" s="359"/>
      <c r="Q48" s="359"/>
      <c r="R48" s="359"/>
      <c r="S48" s="359"/>
      <c r="T48" s="359"/>
      <c r="U48" s="359"/>
      <c r="V48" s="359"/>
      <c r="W48" s="359"/>
      <c r="X48" s="359"/>
      <c r="Y48" s="359"/>
      <c r="Z48" s="359"/>
      <c r="AA48" s="359"/>
      <c r="AB48" s="359"/>
      <c r="AC48" s="359"/>
      <c r="AD48" s="359"/>
      <c r="AE48" s="359"/>
      <c r="AF48" s="359"/>
      <c r="AG48" s="359"/>
      <c r="AH48" s="359"/>
      <c r="AI48" s="359"/>
      <c r="AJ48" s="359"/>
      <c r="AK48" s="359"/>
      <c r="AL48" s="359"/>
      <c r="AM48" s="359"/>
      <c r="AN48" s="359"/>
      <c r="AO48" s="359"/>
      <c r="AP48" s="359"/>
      <c r="AQ48" s="359"/>
      <c r="AR48" s="359"/>
      <c r="AS48" s="359"/>
      <c r="AT48" s="359"/>
      <c r="AU48" s="359"/>
      <c r="AV48" s="359"/>
      <c r="AW48" s="359"/>
      <c r="AX48" s="359"/>
      <c r="AY48" s="359"/>
      <c r="AZ48" s="359"/>
      <c r="BA48" s="359"/>
      <c r="BB48" s="359"/>
      <c r="BC48" s="359"/>
      <c r="BD48" s="359"/>
      <c r="BE48" s="359"/>
      <c r="BF48" s="359"/>
      <c r="BG48" s="359"/>
      <c r="BH48" s="359"/>
      <c r="BI48" s="359"/>
      <c r="BJ48" s="359"/>
      <c r="BK48" s="359"/>
      <c r="BL48" s="359"/>
      <c r="BM48" s="359"/>
      <c r="BN48" s="123"/>
      <c r="BO48" s="123"/>
      <c r="BP48" s="123"/>
      <c r="BQ48" s="123"/>
      <c r="BR48" s="123"/>
      <c r="BS48" s="123"/>
    </row>
    <row r="49" spans="2:93" ht="7.5" customHeight="1" x14ac:dyDescent="0.2">
      <c r="B49" s="123"/>
      <c r="C49" s="1843" t="s">
        <v>473</v>
      </c>
      <c r="D49" s="1843"/>
      <c r="E49" s="1843"/>
      <c r="F49" s="1843"/>
      <c r="G49" s="1843"/>
      <c r="H49" s="1843"/>
      <c r="I49" s="1843"/>
      <c r="J49" s="1843"/>
      <c r="K49" s="1843"/>
      <c r="L49" s="1843"/>
      <c r="M49" s="1843"/>
      <c r="N49" s="1843"/>
      <c r="O49" s="1843"/>
      <c r="P49" s="1843"/>
      <c r="Q49" s="1843"/>
      <c r="R49" s="1843"/>
      <c r="S49" s="1843"/>
      <c r="T49" s="1843"/>
      <c r="U49" s="1843"/>
      <c r="V49" s="1843"/>
      <c r="W49" s="1843"/>
      <c r="X49" s="1843"/>
      <c r="Y49" s="1843"/>
      <c r="Z49" s="1843"/>
      <c r="AA49" s="1843"/>
      <c r="AB49" s="1843"/>
      <c r="AC49" s="1843"/>
      <c r="AD49" s="1843"/>
      <c r="AE49" s="1843"/>
      <c r="AF49" s="1843"/>
      <c r="AG49" s="1843"/>
      <c r="AH49" s="1843"/>
      <c r="AI49" s="1843"/>
      <c r="AJ49" s="1843"/>
      <c r="AK49" s="1822"/>
      <c r="AL49" s="1822"/>
      <c r="AM49" s="1822"/>
      <c r="AN49" s="1822"/>
      <c r="AO49" s="1822"/>
      <c r="AP49" s="1822"/>
      <c r="AQ49" s="1822"/>
      <c r="AR49" s="1822"/>
      <c r="AS49" s="1822"/>
      <c r="AT49" s="1822"/>
      <c r="AU49" s="1822"/>
      <c r="AV49" s="1822"/>
      <c r="AW49" s="1822"/>
      <c r="AX49" s="1822"/>
      <c r="AY49" s="1822"/>
      <c r="AZ49" s="1822"/>
      <c r="BA49" s="1822"/>
      <c r="BB49" s="1822"/>
      <c r="BC49" s="1822"/>
      <c r="BD49" s="1822"/>
      <c r="BE49" s="1822"/>
      <c r="BF49" s="1822"/>
      <c r="BG49" s="1822"/>
      <c r="BH49" s="1822"/>
      <c r="BI49" s="1822"/>
      <c r="BJ49" s="1822"/>
      <c r="BK49" s="1822"/>
      <c r="BL49" s="1822"/>
      <c r="BM49" s="1822"/>
      <c r="BN49" s="123"/>
      <c r="BO49" s="123"/>
      <c r="BP49" s="123"/>
      <c r="BQ49" s="123"/>
      <c r="BR49" s="123"/>
      <c r="BS49" s="123"/>
    </row>
    <row r="50" spans="2:93" ht="7.5" customHeight="1" x14ac:dyDescent="0.2">
      <c r="B50" s="123"/>
      <c r="C50" s="1843"/>
      <c r="D50" s="1843"/>
      <c r="E50" s="1843"/>
      <c r="F50" s="1843"/>
      <c r="G50" s="1843"/>
      <c r="H50" s="1843"/>
      <c r="I50" s="1843"/>
      <c r="J50" s="1843"/>
      <c r="K50" s="1843"/>
      <c r="L50" s="1843"/>
      <c r="M50" s="1843"/>
      <c r="N50" s="1843"/>
      <c r="O50" s="1843"/>
      <c r="P50" s="1843"/>
      <c r="Q50" s="1843"/>
      <c r="R50" s="1843"/>
      <c r="S50" s="1843"/>
      <c r="T50" s="1843"/>
      <c r="U50" s="1843"/>
      <c r="V50" s="1843"/>
      <c r="W50" s="1843"/>
      <c r="X50" s="1843"/>
      <c r="Y50" s="1843"/>
      <c r="Z50" s="1843"/>
      <c r="AA50" s="1843"/>
      <c r="AB50" s="1843"/>
      <c r="AC50" s="1843"/>
      <c r="AD50" s="1843"/>
      <c r="AE50" s="1843"/>
      <c r="AF50" s="1843"/>
      <c r="AG50" s="1843"/>
      <c r="AH50" s="1843"/>
      <c r="AI50" s="1843"/>
      <c r="AJ50" s="1843"/>
      <c r="AK50" s="1822"/>
      <c r="AL50" s="1822"/>
      <c r="AM50" s="1822"/>
      <c r="AN50" s="1822"/>
      <c r="AO50" s="1822"/>
      <c r="AP50" s="1822"/>
      <c r="AQ50" s="1822"/>
      <c r="AR50" s="1822"/>
      <c r="AS50" s="1822"/>
      <c r="AT50" s="1822"/>
      <c r="AU50" s="1822"/>
      <c r="AV50" s="1822"/>
      <c r="AW50" s="1822"/>
      <c r="AX50" s="1822"/>
      <c r="AY50" s="1822"/>
      <c r="AZ50" s="1822"/>
      <c r="BA50" s="1822"/>
      <c r="BB50" s="1822"/>
      <c r="BC50" s="1822"/>
      <c r="BD50" s="1822"/>
      <c r="BE50" s="1822"/>
      <c r="BF50" s="1822"/>
      <c r="BG50" s="1822"/>
      <c r="BH50" s="1822"/>
      <c r="BI50" s="1822"/>
      <c r="BJ50" s="1822"/>
      <c r="BK50" s="1822"/>
      <c r="BL50" s="1822"/>
      <c r="BM50" s="1822"/>
      <c r="BN50" s="123"/>
      <c r="BO50" s="123"/>
      <c r="BP50" s="123"/>
      <c r="BQ50" s="123"/>
      <c r="BR50" s="123"/>
      <c r="BS50" s="123"/>
    </row>
    <row r="51" spans="2:93" ht="7.5" customHeight="1" x14ac:dyDescent="0.2">
      <c r="B51" s="123"/>
      <c r="C51" s="1843"/>
      <c r="D51" s="1843"/>
      <c r="E51" s="1843"/>
      <c r="F51" s="1843"/>
      <c r="G51" s="1843"/>
      <c r="H51" s="1843"/>
      <c r="I51" s="1843"/>
      <c r="J51" s="1843"/>
      <c r="K51" s="1843"/>
      <c r="L51" s="1843"/>
      <c r="M51" s="1843"/>
      <c r="N51" s="1843"/>
      <c r="O51" s="1843"/>
      <c r="P51" s="1843"/>
      <c r="Q51" s="1843"/>
      <c r="R51" s="1843"/>
      <c r="S51" s="1843"/>
      <c r="T51" s="1843"/>
      <c r="U51" s="1843"/>
      <c r="V51" s="1843"/>
      <c r="W51" s="1843"/>
      <c r="X51" s="1843"/>
      <c r="Y51" s="1843"/>
      <c r="Z51" s="1843"/>
      <c r="AA51" s="1843"/>
      <c r="AB51" s="1843"/>
      <c r="AC51" s="1843"/>
      <c r="AD51" s="1843"/>
      <c r="AE51" s="1843"/>
      <c r="AF51" s="1843"/>
      <c r="AG51" s="1843"/>
      <c r="AH51" s="1843"/>
      <c r="AI51" s="1843"/>
      <c r="AJ51" s="1843"/>
      <c r="AK51" s="1689"/>
      <c r="AL51" s="1689"/>
      <c r="AM51" s="1689"/>
      <c r="AN51" s="1689"/>
      <c r="AO51" s="1689"/>
      <c r="AP51" s="1689"/>
      <c r="AQ51" s="1689"/>
      <c r="AR51" s="1689"/>
      <c r="AS51" s="1689"/>
      <c r="AT51" s="1689"/>
      <c r="AU51" s="1689"/>
      <c r="AV51" s="1689"/>
      <c r="AW51" s="1689"/>
      <c r="AX51" s="1689"/>
      <c r="AY51" s="1689"/>
      <c r="AZ51" s="1689"/>
      <c r="BA51" s="1689"/>
      <c r="BB51" s="1689"/>
      <c r="BC51" s="1689"/>
      <c r="BD51" s="1689"/>
      <c r="BE51" s="1689"/>
      <c r="BF51" s="1689"/>
      <c r="BG51" s="1689"/>
      <c r="BH51" s="1689"/>
      <c r="BI51" s="1689"/>
      <c r="BJ51" s="1689"/>
      <c r="BK51" s="1689"/>
      <c r="BL51" s="1689"/>
      <c r="BM51" s="1689"/>
      <c r="BN51" s="123"/>
      <c r="BO51" s="123"/>
      <c r="BP51" s="123"/>
      <c r="BQ51" s="123"/>
      <c r="BR51" s="123"/>
      <c r="BS51" s="123"/>
    </row>
    <row r="52" spans="2:93" ht="7.5" customHeight="1" x14ac:dyDescent="0.2"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CD52" s="443"/>
      <c r="CE52" s="443"/>
      <c r="CF52" s="443"/>
      <c r="CG52" s="443"/>
      <c r="CH52" s="443"/>
      <c r="CI52" s="443"/>
      <c r="CJ52" s="443"/>
      <c r="CK52" s="443"/>
      <c r="CL52" s="443"/>
      <c r="CM52" s="443"/>
      <c r="CN52" s="443"/>
      <c r="CO52" s="443"/>
    </row>
    <row r="53" spans="2:93" ht="7.5" customHeight="1" x14ac:dyDescent="0.2">
      <c r="B53" s="123"/>
      <c r="C53" s="1843" t="s">
        <v>462</v>
      </c>
      <c r="D53" s="1843"/>
      <c r="E53" s="1843"/>
      <c r="F53" s="1843"/>
      <c r="G53" s="1843"/>
      <c r="H53" s="1843"/>
      <c r="I53" s="1843"/>
      <c r="J53" s="1843"/>
      <c r="K53" s="1822"/>
      <c r="L53" s="1822"/>
      <c r="M53" s="1822"/>
      <c r="N53" s="1822"/>
      <c r="O53" s="1822"/>
      <c r="P53" s="1822"/>
      <c r="Q53" s="1822"/>
      <c r="R53" s="1822"/>
      <c r="S53" s="1822"/>
      <c r="T53" s="1822"/>
      <c r="U53" s="1822"/>
      <c r="V53" s="1822"/>
      <c r="W53" s="1822"/>
      <c r="X53" s="1822"/>
      <c r="Y53" s="1822"/>
      <c r="Z53" s="1822"/>
      <c r="AA53" s="1822"/>
      <c r="AB53" s="1822"/>
      <c r="AC53" s="1822"/>
      <c r="AD53" s="1822"/>
      <c r="AE53" s="1822"/>
      <c r="AF53" s="1822"/>
      <c r="AG53" s="1822"/>
      <c r="AH53" s="1822"/>
      <c r="AI53" s="1822"/>
      <c r="AJ53" s="1822"/>
      <c r="AK53" s="1822"/>
      <c r="AL53" s="1822"/>
      <c r="AM53" s="1822"/>
      <c r="AN53" s="1822"/>
      <c r="AO53" s="1822"/>
      <c r="AP53" s="1822"/>
      <c r="AQ53" s="1822"/>
      <c r="AR53" s="1822"/>
      <c r="AS53" s="1822"/>
      <c r="AT53" s="1822"/>
      <c r="AU53" s="1822"/>
      <c r="AV53" s="1822"/>
      <c r="AW53" s="1822"/>
      <c r="AX53" s="1822"/>
      <c r="AY53" s="1822"/>
      <c r="AZ53" s="1822"/>
      <c r="BA53" s="1822"/>
      <c r="BB53" s="1822"/>
      <c r="BC53" s="1822"/>
      <c r="BD53" s="1822"/>
      <c r="BE53" s="1822"/>
      <c r="BF53" s="1822"/>
      <c r="BG53" s="1822"/>
      <c r="BH53" s="1822"/>
      <c r="BI53" s="1822"/>
      <c r="BJ53" s="1822"/>
      <c r="BK53" s="1822"/>
      <c r="BL53" s="1822"/>
      <c r="BM53" s="1822"/>
      <c r="BN53" s="123"/>
      <c r="BO53" s="123"/>
      <c r="BP53" s="123"/>
      <c r="BQ53" s="123"/>
      <c r="BR53" s="123"/>
      <c r="BS53" s="123"/>
      <c r="CD53" s="443"/>
      <c r="CE53" s="443"/>
      <c r="CF53" s="443"/>
      <c r="CG53" s="443"/>
      <c r="CH53" s="443"/>
      <c r="CI53" s="443"/>
      <c r="CJ53" s="443"/>
      <c r="CK53" s="443"/>
      <c r="CL53" s="443"/>
      <c r="CM53" s="443"/>
      <c r="CN53" s="443"/>
      <c r="CO53" s="443"/>
    </row>
    <row r="54" spans="2:93" ht="7.5" customHeight="1" x14ac:dyDescent="0.2">
      <c r="B54" s="123"/>
      <c r="C54" s="1843"/>
      <c r="D54" s="1843"/>
      <c r="E54" s="1843"/>
      <c r="F54" s="1843"/>
      <c r="G54" s="1843"/>
      <c r="H54" s="1843"/>
      <c r="I54" s="1843"/>
      <c r="J54" s="1843"/>
      <c r="K54" s="1822"/>
      <c r="L54" s="1822"/>
      <c r="M54" s="1822"/>
      <c r="N54" s="1822"/>
      <c r="O54" s="1822"/>
      <c r="P54" s="1822"/>
      <c r="Q54" s="1822"/>
      <c r="R54" s="1822"/>
      <c r="S54" s="1822"/>
      <c r="T54" s="1822"/>
      <c r="U54" s="1822"/>
      <c r="V54" s="1822"/>
      <c r="W54" s="1822"/>
      <c r="X54" s="1822"/>
      <c r="Y54" s="1822"/>
      <c r="Z54" s="1822"/>
      <c r="AA54" s="1822"/>
      <c r="AB54" s="1822"/>
      <c r="AC54" s="1822"/>
      <c r="AD54" s="1822"/>
      <c r="AE54" s="1822"/>
      <c r="AF54" s="1822"/>
      <c r="AG54" s="1822"/>
      <c r="AH54" s="1822"/>
      <c r="AI54" s="1822"/>
      <c r="AJ54" s="1822"/>
      <c r="AK54" s="1822"/>
      <c r="AL54" s="1822"/>
      <c r="AM54" s="1822"/>
      <c r="AN54" s="1822"/>
      <c r="AO54" s="1822"/>
      <c r="AP54" s="1822"/>
      <c r="AQ54" s="1822"/>
      <c r="AR54" s="1822"/>
      <c r="AS54" s="1822"/>
      <c r="AT54" s="1822"/>
      <c r="AU54" s="1822"/>
      <c r="AV54" s="1822"/>
      <c r="AW54" s="1822"/>
      <c r="AX54" s="1822"/>
      <c r="AY54" s="1822"/>
      <c r="AZ54" s="1822"/>
      <c r="BA54" s="1822"/>
      <c r="BB54" s="1822"/>
      <c r="BC54" s="1822"/>
      <c r="BD54" s="1822"/>
      <c r="BE54" s="1822"/>
      <c r="BF54" s="1822"/>
      <c r="BG54" s="1822"/>
      <c r="BH54" s="1822"/>
      <c r="BI54" s="1822"/>
      <c r="BJ54" s="1822"/>
      <c r="BK54" s="1822"/>
      <c r="BL54" s="1822"/>
      <c r="BM54" s="1822"/>
      <c r="BN54" s="123"/>
      <c r="BO54" s="123"/>
      <c r="BP54" s="123"/>
      <c r="BQ54" s="123"/>
      <c r="BR54" s="123"/>
      <c r="BS54" s="123"/>
      <c r="CD54" s="443"/>
      <c r="CE54" s="443"/>
      <c r="CF54" s="443"/>
      <c r="CG54" s="443"/>
      <c r="CH54" s="443"/>
      <c r="CI54" s="443"/>
      <c r="CJ54" s="443"/>
      <c r="CK54" s="443"/>
      <c r="CL54" s="443"/>
      <c r="CM54" s="443"/>
      <c r="CN54" s="443"/>
      <c r="CO54" s="443"/>
    </row>
    <row r="55" spans="2:93" ht="7.5" customHeight="1" x14ac:dyDescent="0.2">
      <c r="B55" s="123"/>
      <c r="C55" s="1843"/>
      <c r="D55" s="1843"/>
      <c r="E55" s="1843"/>
      <c r="F55" s="1843"/>
      <c r="G55" s="1843"/>
      <c r="H55" s="1843"/>
      <c r="I55" s="1843"/>
      <c r="J55" s="1843"/>
      <c r="K55" s="1689"/>
      <c r="L55" s="1689"/>
      <c r="M55" s="1689"/>
      <c r="N55" s="1689"/>
      <c r="O55" s="1689"/>
      <c r="P55" s="1689"/>
      <c r="Q55" s="1689"/>
      <c r="R55" s="1689"/>
      <c r="S55" s="1689"/>
      <c r="T55" s="1689"/>
      <c r="U55" s="1689"/>
      <c r="V55" s="1689"/>
      <c r="W55" s="1689"/>
      <c r="X55" s="1689"/>
      <c r="Y55" s="1689"/>
      <c r="Z55" s="1689"/>
      <c r="AA55" s="1689"/>
      <c r="AB55" s="1689"/>
      <c r="AC55" s="1689"/>
      <c r="AD55" s="1689"/>
      <c r="AE55" s="1689"/>
      <c r="AF55" s="1689"/>
      <c r="AG55" s="1689"/>
      <c r="AH55" s="1689"/>
      <c r="AI55" s="1689"/>
      <c r="AJ55" s="1689"/>
      <c r="AK55" s="1689"/>
      <c r="AL55" s="1689"/>
      <c r="AM55" s="1689"/>
      <c r="AN55" s="1689"/>
      <c r="AO55" s="1689"/>
      <c r="AP55" s="1689"/>
      <c r="AQ55" s="1689"/>
      <c r="AR55" s="1689"/>
      <c r="AS55" s="1689"/>
      <c r="AT55" s="1689"/>
      <c r="AU55" s="1689"/>
      <c r="AV55" s="1689"/>
      <c r="AW55" s="1689"/>
      <c r="AX55" s="1689"/>
      <c r="AY55" s="1689"/>
      <c r="AZ55" s="1689"/>
      <c r="BA55" s="1689"/>
      <c r="BB55" s="1689"/>
      <c r="BC55" s="1689"/>
      <c r="BD55" s="1689"/>
      <c r="BE55" s="1689"/>
      <c r="BF55" s="1689"/>
      <c r="BG55" s="1689"/>
      <c r="BH55" s="1689"/>
      <c r="BI55" s="1689"/>
      <c r="BJ55" s="1689"/>
      <c r="BK55" s="1689"/>
      <c r="BL55" s="1689"/>
      <c r="BM55" s="1689"/>
      <c r="BN55" s="123"/>
      <c r="BO55" s="123"/>
      <c r="BP55" s="123"/>
      <c r="BQ55" s="123"/>
      <c r="BR55" s="123"/>
      <c r="BS55" s="123"/>
      <c r="CD55" s="443"/>
      <c r="CE55" s="443"/>
      <c r="CF55" s="443"/>
      <c r="CG55" s="443"/>
      <c r="CH55" s="443"/>
      <c r="CI55" s="443"/>
      <c r="CJ55" s="443"/>
      <c r="CK55" s="443"/>
      <c r="CL55" s="443"/>
      <c r="CM55" s="443"/>
      <c r="CN55" s="443"/>
      <c r="CO55" s="443"/>
    </row>
    <row r="56" spans="2:93" ht="7.5" customHeight="1" x14ac:dyDescent="0.2"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</row>
    <row r="57" spans="2:93" ht="7.5" customHeight="1" x14ac:dyDescent="0.2">
      <c r="B57" s="123"/>
      <c r="C57" s="1822"/>
      <c r="D57" s="1822"/>
      <c r="E57" s="1822"/>
      <c r="F57" s="1822"/>
      <c r="G57" s="1822"/>
      <c r="H57" s="1822"/>
      <c r="I57" s="1822"/>
      <c r="J57" s="1822"/>
      <c r="K57" s="1822"/>
      <c r="L57" s="1822"/>
      <c r="M57" s="1822"/>
      <c r="N57" s="1822"/>
      <c r="O57" s="1822"/>
      <c r="P57" s="1822"/>
      <c r="Q57" s="1822"/>
      <c r="R57" s="1822"/>
      <c r="S57" s="1822"/>
      <c r="T57" s="1822"/>
      <c r="U57" s="1822"/>
      <c r="V57" s="1822"/>
      <c r="W57" s="1822"/>
      <c r="X57" s="1822"/>
      <c r="Y57" s="1822"/>
      <c r="Z57" s="1822"/>
      <c r="AA57" s="1822"/>
      <c r="AB57" s="1822"/>
      <c r="AC57" s="1822"/>
      <c r="AD57" s="1822"/>
      <c r="AE57" s="1822"/>
      <c r="AF57" s="1822"/>
      <c r="AG57" s="1822"/>
      <c r="AH57" s="1822"/>
      <c r="AI57" s="1822"/>
      <c r="AJ57" s="1822"/>
      <c r="AK57" s="1822"/>
      <c r="AL57" s="1822"/>
      <c r="AM57" s="1822"/>
      <c r="AN57" s="1822"/>
      <c r="AO57" s="1822"/>
      <c r="AP57" s="1822"/>
      <c r="AQ57" s="1822"/>
      <c r="AR57" s="1822"/>
      <c r="AS57" s="1822"/>
      <c r="AT57" s="1822"/>
      <c r="AU57" s="1822"/>
      <c r="AV57" s="1822"/>
      <c r="AW57" s="1822"/>
      <c r="AX57" s="1822"/>
      <c r="AY57" s="1822"/>
      <c r="AZ57" s="1822"/>
      <c r="BA57" s="1822"/>
      <c r="BB57" s="1822"/>
      <c r="BC57" s="1822"/>
      <c r="BD57" s="1822"/>
      <c r="BE57" s="1822"/>
      <c r="BF57" s="1822"/>
      <c r="BG57" s="1822"/>
      <c r="BH57" s="1822"/>
      <c r="BI57" s="1822"/>
      <c r="BJ57" s="1822"/>
      <c r="BK57" s="1822"/>
      <c r="BL57" s="1822"/>
      <c r="BM57" s="1822"/>
      <c r="BN57" s="123"/>
      <c r="BO57" s="123"/>
      <c r="BP57" s="123"/>
      <c r="BQ57" s="123"/>
      <c r="BR57" s="123"/>
      <c r="BS57" s="123"/>
    </row>
    <row r="58" spans="2:93" ht="7.5" customHeight="1" x14ac:dyDescent="0.2">
      <c r="B58" s="123"/>
      <c r="C58" s="1822"/>
      <c r="D58" s="1822"/>
      <c r="E58" s="1822"/>
      <c r="F58" s="1822"/>
      <c r="G58" s="1822"/>
      <c r="H58" s="1822"/>
      <c r="I58" s="1822"/>
      <c r="J58" s="1822"/>
      <c r="K58" s="1822"/>
      <c r="L58" s="1822"/>
      <c r="M58" s="1822"/>
      <c r="N58" s="1822"/>
      <c r="O58" s="1822"/>
      <c r="P58" s="1822"/>
      <c r="Q58" s="1822"/>
      <c r="R58" s="1822"/>
      <c r="S58" s="1822"/>
      <c r="T58" s="1822"/>
      <c r="U58" s="1822"/>
      <c r="V58" s="1822"/>
      <c r="W58" s="1822"/>
      <c r="X58" s="1822"/>
      <c r="Y58" s="1822"/>
      <c r="Z58" s="1822"/>
      <c r="AA58" s="1822"/>
      <c r="AB58" s="1822"/>
      <c r="AC58" s="1822"/>
      <c r="AD58" s="1822"/>
      <c r="AE58" s="1822"/>
      <c r="AF58" s="1822"/>
      <c r="AG58" s="1822"/>
      <c r="AH58" s="1822"/>
      <c r="AI58" s="1822"/>
      <c r="AJ58" s="1822"/>
      <c r="AK58" s="1822"/>
      <c r="AL58" s="1822"/>
      <c r="AM58" s="1822"/>
      <c r="AN58" s="1822"/>
      <c r="AO58" s="1822"/>
      <c r="AP58" s="1822"/>
      <c r="AQ58" s="1822"/>
      <c r="AR58" s="1822"/>
      <c r="AS58" s="1822"/>
      <c r="AT58" s="1822"/>
      <c r="AU58" s="1822"/>
      <c r="AV58" s="1822"/>
      <c r="AW58" s="1822"/>
      <c r="AX58" s="1822"/>
      <c r="AY58" s="1822"/>
      <c r="AZ58" s="1822"/>
      <c r="BA58" s="1822"/>
      <c r="BB58" s="1822"/>
      <c r="BC58" s="1822"/>
      <c r="BD58" s="1822"/>
      <c r="BE58" s="1822"/>
      <c r="BF58" s="1822"/>
      <c r="BG58" s="1822"/>
      <c r="BH58" s="1822"/>
      <c r="BI58" s="1822"/>
      <c r="BJ58" s="1822"/>
      <c r="BK58" s="1822"/>
      <c r="BL58" s="1822"/>
      <c r="BM58" s="1822"/>
      <c r="BN58" s="123"/>
      <c r="BO58" s="123"/>
      <c r="BP58" s="123"/>
      <c r="BQ58" s="123"/>
      <c r="BR58" s="123"/>
      <c r="BS58" s="123"/>
    </row>
    <row r="59" spans="2:93" ht="7.5" customHeight="1" x14ac:dyDescent="0.2">
      <c r="B59" s="123"/>
      <c r="C59" s="1689"/>
      <c r="D59" s="1689"/>
      <c r="E59" s="1689"/>
      <c r="F59" s="1689"/>
      <c r="G59" s="1689"/>
      <c r="H59" s="1689"/>
      <c r="I59" s="1689"/>
      <c r="J59" s="1689"/>
      <c r="K59" s="1689"/>
      <c r="L59" s="1689"/>
      <c r="M59" s="1689"/>
      <c r="N59" s="1689"/>
      <c r="O59" s="1689"/>
      <c r="P59" s="1689"/>
      <c r="Q59" s="1689"/>
      <c r="R59" s="1689"/>
      <c r="S59" s="1689"/>
      <c r="T59" s="1689"/>
      <c r="U59" s="1689"/>
      <c r="V59" s="1689"/>
      <c r="W59" s="1689"/>
      <c r="X59" s="1689"/>
      <c r="Y59" s="1689"/>
      <c r="Z59" s="1689"/>
      <c r="AA59" s="1689"/>
      <c r="AB59" s="1689"/>
      <c r="AC59" s="1689"/>
      <c r="AD59" s="1689"/>
      <c r="AE59" s="1689"/>
      <c r="AF59" s="1689"/>
      <c r="AG59" s="1689"/>
      <c r="AH59" s="1689"/>
      <c r="AI59" s="1689"/>
      <c r="AJ59" s="1689"/>
      <c r="AK59" s="1689"/>
      <c r="AL59" s="1689"/>
      <c r="AM59" s="1689"/>
      <c r="AN59" s="1689"/>
      <c r="AO59" s="1689"/>
      <c r="AP59" s="1689"/>
      <c r="AQ59" s="1689"/>
      <c r="AR59" s="1689"/>
      <c r="AS59" s="1689"/>
      <c r="AT59" s="1689"/>
      <c r="AU59" s="1689"/>
      <c r="AV59" s="1689"/>
      <c r="AW59" s="1689"/>
      <c r="AX59" s="1689"/>
      <c r="AY59" s="1689"/>
      <c r="AZ59" s="1689"/>
      <c r="BA59" s="1689"/>
      <c r="BB59" s="1689"/>
      <c r="BC59" s="1689"/>
      <c r="BD59" s="1689"/>
      <c r="BE59" s="1689"/>
      <c r="BF59" s="1689"/>
      <c r="BG59" s="1689"/>
      <c r="BH59" s="1689"/>
      <c r="BI59" s="1689"/>
      <c r="BJ59" s="1689"/>
      <c r="BK59" s="1689"/>
      <c r="BL59" s="1689"/>
      <c r="BM59" s="1689"/>
      <c r="BN59" s="123"/>
      <c r="BO59" s="123"/>
      <c r="BP59" s="123"/>
      <c r="BQ59" s="123"/>
      <c r="BR59" s="123"/>
      <c r="BS59" s="123"/>
    </row>
    <row r="60" spans="2:93" ht="7.5" customHeight="1" x14ac:dyDescent="0.2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</row>
    <row r="61" spans="2:93" ht="7.5" customHeight="1" x14ac:dyDescent="0.2">
      <c r="B61" s="123"/>
      <c r="C61" s="1843" t="s">
        <v>474</v>
      </c>
      <c r="D61" s="1843"/>
      <c r="E61" s="1843"/>
      <c r="F61" s="1843"/>
      <c r="G61" s="1843"/>
      <c r="H61" s="1843"/>
      <c r="I61" s="1843"/>
      <c r="J61" s="1843"/>
      <c r="K61" s="1843"/>
      <c r="L61" s="1843"/>
      <c r="M61" s="1843"/>
      <c r="N61" s="1843"/>
      <c r="O61" s="1822"/>
      <c r="P61" s="1822"/>
      <c r="Q61" s="1822"/>
      <c r="R61" s="1822"/>
      <c r="S61" s="1822"/>
      <c r="T61" s="1822"/>
      <c r="U61" s="1822"/>
      <c r="V61" s="1822"/>
      <c r="W61" s="1822"/>
      <c r="X61" s="1822"/>
      <c r="Y61" s="1822"/>
      <c r="Z61" s="1822"/>
      <c r="AA61" s="1822"/>
      <c r="AB61" s="1822"/>
      <c r="AC61" s="1822"/>
      <c r="AD61" s="1822"/>
      <c r="AE61" s="1822"/>
      <c r="AF61" s="1822"/>
      <c r="AG61" s="1822"/>
      <c r="AH61" s="1822"/>
      <c r="AI61" s="1822"/>
      <c r="AJ61" s="1822"/>
      <c r="AK61" s="1822"/>
      <c r="AL61" s="1822"/>
      <c r="AM61" s="1822"/>
      <c r="AN61" s="1822"/>
      <c r="AO61" s="1822"/>
      <c r="AP61" s="1822"/>
      <c r="AQ61" s="1822"/>
      <c r="AR61" s="1822"/>
      <c r="AS61" s="1822"/>
      <c r="AT61" s="1822"/>
      <c r="AU61" s="1822"/>
      <c r="AV61" s="1822"/>
      <c r="AW61" s="1822"/>
      <c r="AX61" s="1822"/>
      <c r="AY61" s="1822"/>
      <c r="AZ61" s="1822"/>
      <c r="BA61" s="1822"/>
      <c r="BB61" s="1822"/>
      <c r="BC61" s="1822"/>
      <c r="BD61" s="1822"/>
      <c r="BE61" s="1822"/>
      <c r="BF61" s="1822"/>
      <c r="BG61" s="1822"/>
      <c r="BH61" s="1822"/>
      <c r="BI61" s="1822"/>
      <c r="BJ61" s="1822"/>
      <c r="BK61" s="1822"/>
      <c r="BL61" s="1822"/>
      <c r="BM61" s="1822"/>
      <c r="BN61" s="123"/>
      <c r="BO61" s="123"/>
      <c r="BP61" s="123"/>
      <c r="BQ61" s="123"/>
      <c r="BR61" s="123"/>
      <c r="BS61" s="123"/>
    </row>
    <row r="62" spans="2:93" ht="7.5" customHeight="1" x14ac:dyDescent="0.2">
      <c r="B62" s="123"/>
      <c r="C62" s="1843"/>
      <c r="D62" s="1843"/>
      <c r="E62" s="1843"/>
      <c r="F62" s="1843"/>
      <c r="G62" s="1843"/>
      <c r="H62" s="1843"/>
      <c r="I62" s="1843"/>
      <c r="J62" s="1843"/>
      <c r="K62" s="1843"/>
      <c r="L62" s="1843"/>
      <c r="M62" s="1843"/>
      <c r="N62" s="1843"/>
      <c r="O62" s="1822"/>
      <c r="P62" s="1822"/>
      <c r="Q62" s="1822"/>
      <c r="R62" s="1822"/>
      <c r="S62" s="1822"/>
      <c r="T62" s="1822"/>
      <c r="U62" s="1822"/>
      <c r="V62" s="1822"/>
      <c r="W62" s="1822"/>
      <c r="X62" s="1822"/>
      <c r="Y62" s="1822"/>
      <c r="Z62" s="1822"/>
      <c r="AA62" s="1822"/>
      <c r="AB62" s="1822"/>
      <c r="AC62" s="1822"/>
      <c r="AD62" s="1822"/>
      <c r="AE62" s="1822"/>
      <c r="AF62" s="1822"/>
      <c r="AG62" s="1822"/>
      <c r="AH62" s="1822"/>
      <c r="AI62" s="1822"/>
      <c r="AJ62" s="1822"/>
      <c r="AK62" s="1822"/>
      <c r="AL62" s="1822"/>
      <c r="AM62" s="1822"/>
      <c r="AN62" s="1822"/>
      <c r="AO62" s="1822"/>
      <c r="AP62" s="1822"/>
      <c r="AQ62" s="1822"/>
      <c r="AR62" s="1822"/>
      <c r="AS62" s="1822"/>
      <c r="AT62" s="1822"/>
      <c r="AU62" s="1822"/>
      <c r="AV62" s="1822"/>
      <c r="AW62" s="1822"/>
      <c r="AX62" s="1822"/>
      <c r="AY62" s="1822"/>
      <c r="AZ62" s="1822"/>
      <c r="BA62" s="1822"/>
      <c r="BB62" s="1822"/>
      <c r="BC62" s="1822"/>
      <c r="BD62" s="1822"/>
      <c r="BE62" s="1822"/>
      <c r="BF62" s="1822"/>
      <c r="BG62" s="1822"/>
      <c r="BH62" s="1822"/>
      <c r="BI62" s="1822"/>
      <c r="BJ62" s="1822"/>
      <c r="BK62" s="1822"/>
      <c r="BL62" s="1822"/>
      <c r="BM62" s="1822"/>
      <c r="BN62" s="123"/>
      <c r="BO62" s="123"/>
      <c r="BP62" s="123"/>
      <c r="BQ62" s="123"/>
      <c r="BR62" s="123"/>
      <c r="BS62" s="123"/>
    </row>
    <row r="63" spans="2:93" ht="7.5" customHeight="1" x14ac:dyDescent="0.2">
      <c r="B63" s="123"/>
      <c r="C63" s="1843"/>
      <c r="D63" s="1843"/>
      <c r="E63" s="1843"/>
      <c r="F63" s="1843"/>
      <c r="G63" s="1843"/>
      <c r="H63" s="1843"/>
      <c r="I63" s="1843"/>
      <c r="J63" s="1843"/>
      <c r="K63" s="1843"/>
      <c r="L63" s="1843"/>
      <c r="M63" s="1843"/>
      <c r="N63" s="1843"/>
      <c r="O63" s="1689"/>
      <c r="P63" s="1689"/>
      <c r="Q63" s="1689"/>
      <c r="R63" s="1689"/>
      <c r="S63" s="1689"/>
      <c r="T63" s="1689"/>
      <c r="U63" s="1689"/>
      <c r="V63" s="1689"/>
      <c r="W63" s="1689"/>
      <c r="X63" s="1689"/>
      <c r="Y63" s="1689"/>
      <c r="Z63" s="1689"/>
      <c r="AA63" s="1689"/>
      <c r="AB63" s="1689"/>
      <c r="AC63" s="1689"/>
      <c r="AD63" s="1689"/>
      <c r="AE63" s="1689"/>
      <c r="AF63" s="1689"/>
      <c r="AG63" s="1689"/>
      <c r="AH63" s="1689"/>
      <c r="AI63" s="1689"/>
      <c r="AJ63" s="1689"/>
      <c r="AK63" s="1689"/>
      <c r="AL63" s="1689"/>
      <c r="AM63" s="1689"/>
      <c r="AN63" s="1689"/>
      <c r="AO63" s="1689"/>
      <c r="AP63" s="1689"/>
      <c r="AQ63" s="1689"/>
      <c r="AR63" s="1689"/>
      <c r="AS63" s="1689"/>
      <c r="AT63" s="1689"/>
      <c r="AU63" s="1689"/>
      <c r="AV63" s="1689"/>
      <c r="AW63" s="1689"/>
      <c r="AX63" s="1689"/>
      <c r="AY63" s="1689"/>
      <c r="AZ63" s="1689"/>
      <c r="BA63" s="1689"/>
      <c r="BB63" s="1689"/>
      <c r="BC63" s="1689"/>
      <c r="BD63" s="1689"/>
      <c r="BE63" s="1689"/>
      <c r="BF63" s="1689"/>
      <c r="BG63" s="1689"/>
      <c r="BH63" s="1689"/>
      <c r="BI63" s="1689"/>
      <c r="BJ63" s="1689"/>
      <c r="BK63" s="1689"/>
      <c r="BL63" s="1689"/>
      <c r="BM63" s="1689"/>
      <c r="BN63" s="123"/>
      <c r="BO63" s="123"/>
      <c r="BP63" s="123"/>
      <c r="BQ63" s="123"/>
      <c r="BR63" s="123"/>
      <c r="BS63" s="123"/>
    </row>
    <row r="64" spans="2:93" ht="7.5" customHeight="1" x14ac:dyDescent="0.2"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</row>
    <row r="65" spans="2:81" ht="7.5" customHeight="1" x14ac:dyDescent="0.2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</row>
    <row r="66" spans="2:81" ht="7.5" customHeight="1" x14ac:dyDescent="0.2"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</row>
    <row r="67" spans="2:81" ht="6" customHeight="1" x14ac:dyDescent="0.2">
      <c r="B67" s="123"/>
      <c r="C67" s="123"/>
      <c r="D67" s="123"/>
      <c r="E67" s="123"/>
      <c r="F67" s="123"/>
      <c r="G67" s="123"/>
      <c r="H67" s="123"/>
      <c r="I67" s="123"/>
      <c r="J67" s="123"/>
      <c r="K67" s="1843" t="s">
        <v>475</v>
      </c>
      <c r="L67" s="1843"/>
      <c r="M67" s="1843"/>
      <c r="N67" s="1843"/>
      <c r="O67" s="1843"/>
      <c r="P67" s="1843"/>
      <c r="Q67" s="1843"/>
      <c r="R67" s="1843"/>
      <c r="S67" s="1843"/>
      <c r="T67" s="1843"/>
      <c r="U67" s="1843"/>
      <c r="V67" s="1843"/>
      <c r="W67" s="1843"/>
      <c r="X67" s="1843"/>
      <c r="Y67" s="1843"/>
      <c r="Z67" s="1843"/>
      <c r="AA67" s="1843"/>
      <c r="AB67" s="1843"/>
      <c r="AC67" s="1843"/>
      <c r="AD67" s="1843"/>
      <c r="AE67" s="1843"/>
      <c r="AF67" s="1843"/>
      <c r="AG67" s="1843"/>
      <c r="AH67" s="1843"/>
      <c r="AI67" s="1843"/>
      <c r="AJ67" s="1843"/>
      <c r="AK67" s="1843"/>
      <c r="AL67" s="1843"/>
      <c r="AM67" s="1843"/>
      <c r="AN67" s="1843"/>
      <c r="AO67" s="1843"/>
      <c r="AP67" s="1843"/>
      <c r="AQ67" s="1843"/>
      <c r="AR67" s="1843"/>
      <c r="AS67" s="1843"/>
      <c r="AT67" s="1843"/>
      <c r="AU67" s="1843"/>
      <c r="AV67" s="1843"/>
      <c r="AW67" s="1843"/>
      <c r="AX67" s="1843"/>
      <c r="AY67" s="1843"/>
      <c r="AZ67" s="1843"/>
      <c r="BA67" s="1843"/>
      <c r="BB67" s="1843"/>
      <c r="BC67" s="1843"/>
      <c r="BD67" s="1843"/>
      <c r="BE67" s="1843"/>
      <c r="BF67" s="1843"/>
      <c r="BG67" s="1843"/>
      <c r="BH67" s="1843"/>
      <c r="BI67" s="1843"/>
      <c r="BJ67" s="1843"/>
      <c r="BK67" s="1843"/>
      <c r="BL67" s="1843"/>
      <c r="BM67" s="1843"/>
      <c r="BN67" s="1843"/>
      <c r="BO67" s="1843"/>
      <c r="BP67" s="1843"/>
      <c r="BQ67" s="1843"/>
      <c r="BR67" s="1843"/>
      <c r="BS67" s="123"/>
    </row>
    <row r="68" spans="2:81" ht="6" customHeight="1" x14ac:dyDescent="0.2">
      <c r="B68" s="123"/>
      <c r="C68" s="123"/>
      <c r="D68" s="123"/>
      <c r="E68" s="123"/>
      <c r="F68" s="123"/>
      <c r="G68" s="123"/>
      <c r="H68" s="123"/>
      <c r="I68" s="123"/>
      <c r="J68" s="123"/>
      <c r="K68" s="1843"/>
      <c r="L68" s="1843"/>
      <c r="M68" s="1843"/>
      <c r="N68" s="1843"/>
      <c r="O68" s="1843"/>
      <c r="P68" s="1843"/>
      <c r="Q68" s="1843"/>
      <c r="R68" s="1843"/>
      <c r="S68" s="1843"/>
      <c r="T68" s="1843"/>
      <c r="U68" s="1843"/>
      <c r="V68" s="1843"/>
      <c r="W68" s="1843"/>
      <c r="X68" s="1843"/>
      <c r="Y68" s="1843"/>
      <c r="Z68" s="1843"/>
      <c r="AA68" s="1843"/>
      <c r="AB68" s="1843"/>
      <c r="AC68" s="1843"/>
      <c r="AD68" s="1843"/>
      <c r="AE68" s="1843"/>
      <c r="AF68" s="1843"/>
      <c r="AG68" s="1843"/>
      <c r="AH68" s="1843"/>
      <c r="AI68" s="1843"/>
      <c r="AJ68" s="1843"/>
      <c r="AK68" s="1843"/>
      <c r="AL68" s="1843"/>
      <c r="AM68" s="1843"/>
      <c r="AN68" s="1843"/>
      <c r="AO68" s="1843"/>
      <c r="AP68" s="1843"/>
      <c r="AQ68" s="1843"/>
      <c r="AR68" s="1843"/>
      <c r="AS68" s="1843"/>
      <c r="AT68" s="1843"/>
      <c r="AU68" s="1843"/>
      <c r="AV68" s="1843"/>
      <c r="AW68" s="1843"/>
      <c r="AX68" s="1843"/>
      <c r="AY68" s="1843"/>
      <c r="AZ68" s="1843"/>
      <c r="BA68" s="1843"/>
      <c r="BB68" s="1843"/>
      <c r="BC68" s="1843"/>
      <c r="BD68" s="1843"/>
      <c r="BE68" s="1843"/>
      <c r="BF68" s="1843"/>
      <c r="BG68" s="1843"/>
      <c r="BH68" s="1843"/>
      <c r="BI68" s="1843"/>
      <c r="BJ68" s="1843"/>
      <c r="BK68" s="1843"/>
      <c r="BL68" s="1843"/>
      <c r="BM68" s="1843"/>
      <c r="BN68" s="1843"/>
      <c r="BO68" s="1843"/>
      <c r="BP68" s="1843"/>
      <c r="BQ68" s="1843"/>
      <c r="BR68" s="1843"/>
      <c r="BS68" s="123"/>
    </row>
    <row r="69" spans="2:81" ht="6" customHeight="1" x14ac:dyDescent="0.2">
      <c r="B69" s="123"/>
      <c r="C69" s="123"/>
      <c r="D69" s="123"/>
      <c r="E69" s="123"/>
      <c r="F69" s="123"/>
      <c r="G69" s="123"/>
      <c r="H69" s="123"/>
      <c r="I69" s="123"/>
      <c r="J69" s="123"/>
      <c r="K69" s="1843"/>
      <c r="L69" s="1843"/>
      <c r="M69" s="1843"/>
      <c r="N69" s="1843"/>
      <c r="O69" s="1843"/>
      <c r="P69" s="1843"/>
      <c r="Q69" s="1843"/>
      <c r="R69" s="1843"/>
      <c r="S69" s="1843"/>
      <c r="T69" s="1843"/>
      <c r="U69" s="1843"/>
      <c r="V69" s="1843"/>
      <c r="W69" s="1843"/>
      <c r="X69" s="1843"/>
      <c r="Y69" s="1843"/>
      <c r="Z69" s="1843"/>
      <c r="AA69" s="1843"/>
      <c r="AB69" s="1843"/>
      <c r="AC69" s="1843"/>
      <c r="AD69" s="1843"/>
      <c r="AE69" s="1843"/>
      <c r="AF69" s="1843"/>
      <c r="AG69" s="1843"/>
      <c r="AH69" s="1843"/>
      <c r="AI69" s="1843"/>
      <c r="AJ69" s="1843"/>
      <c r="AK69" s="1843"/>
      <c r="AL69" s="1843"/>
      <c r="AM69" s="1843"/>
      <c r="AN69" s="1843"/>
      <c r="AO69" s="1843"/>
      <c r="AP69" s="1843"/>
      <c r="AQ69" s="1843"/>
      <c r="AR69" s="1843"/>
      <c r="AS69" s="1843"/>
      <c r="AT69" s="1843"/>
      <c r="AU69" s="1843"/>
      <c r="AV69" s="1843"/>
      <c r="AW69" s="1843"/>
      <c r="AX69" s="1843"/>
      <c r="AY69" s="1843"/>
      <c r="AZ69" s="1843"/>
      <c r="BA69" s="1843"/>
      <c r="BB69" s="1843"/>
      <c r="BC69" s="1843"/>
      <c r="BD69" s="1843"/>
      <c r="BE69" s="1843"/>
      <c r="BF69" s="1843"/>
      <c r="BG69" s="1843"/>
      <c r="BH69" s="1843"/>
      <c r="BI69" s="1843"/>
      <c r="BJ69" s="1843"/>
      <c r="BK69" s="1843"/>
      <c r="BL69" s="1843"/>
      <c r="BM69" s="1843"/>
      <c r="BN69" s="1843"/>
      <c r="BO69" s="1843"/>
      <c r="BP69" s="1843"/>
      <c r="BQ69" s="1843"/>
      <c r="BR69" s="1843"/>
      <c r="BS69" s="123"/>
    </row>
    <row r="70" spans="2:81" ht="6" customHeight="1" x14ac:dyDescent="0.2">
      <c r="B70" s="123"/>
      <c r="C70" s="1843" t="s">
        <v>476</v>
      </c>
      <c r="D70" s="1843"/>
      <c r="E70" s="1843"/>
      <c r="F70" s="1843"/>
      <c r="G70" s="1843"/>
      <c r="H70" s="1843"/>
      <c r="I70" s="1843"/>
      <c r="J70" s="1843"/>
      <c r="K70" s="1843"/>
      <c r="L70" s="1843"/>
      <c r="M70" s="1843"/>
      <c r="N70" s="1843"/>
      <c r="O70" s="1843"/>
      <c r="P70" s="1843"/>
      <c r="Q70" s="1843"/>
      <c r="R70" s="1843"/>
      <c r="S70" s="1843"/>
      <c r="T70" s="1843"/>
      <c r="U70" s="1843"/>
      <c r="V70" s="1843"/>
      <c r="W70" s="1843"/>
      <c r="X70" s="1843"/>
      <c r="Y70" s="1843"/>
      <c r="Z70" s="1843"/>
      <c r="AA70" s="1843"/>
      <c r="AB70" s="1843"/>
      <c r="AC70" s="1843"/>
      <c r="AD70" s="1843"/>
      <c r="AE70" s="1843"/>
      <c r="AF70" s="1843"/>
      <c r="AG70" s="1843"/>
      <c r="AH70" s="1843"/>
      <c r="AI70" s="1843"/>
      <c r="AJ70" s="1843"/>
      <c r="AK70" s="1843"/>
      <c r="AL70" s="1843"/>
      <c r="AM70" s="1843"/>
      <c r="AN70" s="1843"/>
      <c r="AO70" s="1843"/>
      <c r="AP70" s="1843"/>
      <c r="AQ70" s="1843"/>
      <c r="AR70" s="1843"/>
      <c r="AS70" s="1843"/>
      <c r="AT70" s="1843"/>
      <c r="AU70" s="1843"/>
      <c r="AV70" s="1843"/>
      <c r="AW70" s="1843"/>
      <c r="AX70" s="1843"/>
      <c r="AY70" s="1843"/>
      <c r="AZ70" s="1843"/>
      <c r="BA70" s="1843"/>
      <c r="BB70" s="1843"/>
      <c r="BC70" s="1843"/>
      <c r="BD70" s="1843"/>
      <c r="BE70" s="1843"/>
      <c r="BF70" s="1843"/>
      <c r="BG70" s="1843"/>
      <c r="BH70" s="1843"/>
      <c r="BI70" s="1843"/>
      <c r="BJ70" s="1843"/>
      <c r="BK70" s="1843"/>
      <c r="BL70" s="1843"/>
      <c r="BM70" s="1843"/>
      <c r="BN70" s="1843"/>
      <c r="BO70" s="1843"/>
      <c r="BP70" s="1843"/>
      <c r="BQ70" s="1843"/>
      <c r="BR70" s="1843"/>
      <c r="BS70" s="123"/>
    </row>
    <row r="71" spans="2:81" ht="6" customHeight="1" x14ac:dyDescent="0.2">
      <c r="B71" s="123"/>
      <c r="C71" s="1843"/>
      <c r="D71" s="1843"/>
      <c r="E71" s="1843"/>
      <c r="F71" s="1843"/>
      <c r="G71" s="1843"/>
      <c r="H71" s="1843"/>
      <c r="I71" s="1843"/>
      <c r="J71" s="1843"/>
      <c r="K71" s="1843"/>
      <c r="L71" s="1843"/>
      <c r="M71" s="1843"/>
      <c r="N71" s="1843"/>
      <c r="O71" s="1843"/>
      <c r="P71" s="1843"/>
      <c r="Q71" s="1843"/>
      <c r="R71" s="1843"/>
      <c r="S71" s="1843"/>
      <c r="T71" s="1843"/>
      <c r="U71" s="1843"/>
      <c r="V71" s="1843"/>
      <c r="W71" s="1843"/>
      <c r="X71" s="1843"/>
      <c r="Y71" s="1843"/>
      <c r="Z71" s="1843"/>
      <c r="AA71" s="1843"/>
      <c r="AB71" s="1843"/>
      <c r="AC71" s="1843"/>
      <c r="AD71" s="1843"/>
      <c r="AE71" s="1843"/>
      <c r="AF71" s="1843"/>
      <c r="AG71" s="1843"/>
      <c r="AH71" s="1843"/>
      <c r="AI71" s="1843"/>
      <c r="AJ71" s="1843"/>
      <c r="AK71" s="1843"/>
      <c r="AL71" s="1843"/>
      <c r="AM71" s="1843"/>
      <c r="AN71" s="1843"/>
      <c r="AO71" s="1843"/>
      <c r="AP71" s="1843"/>
      <c r="AQ71" s="1843"/>
      <c r="AR71" s="1843"/>
      <c r="AS71" s="1843"/>
      <c r="AT71" s="1843"/>
      <c r="AU71" s="1843"/>
      <c r="AV71" s="1843"/>
      <c r="AW71" s="1843"/>
      <c r="AX71" s="1843"/>
      <c r="AY71" s="1843"/>
      <c r="AZ71" s="1843"/>
      <c r="BA71" s="1843"/>
      <c r="BB71" s="1843"/>
      <c r="BC71" s="1843"/>
      <c r="BD71" s="1843"/>
      <c r="BE71" s="1843"/>
      <c r="BF71" s="1843"/>
      <c r="BG71" s="1843"/>
      <c r="BH71" s="1843"/>
      <c r="BI71" s="1843"/>
      <c r="BJ71" s="1843"/>
      <c r="BK71" s="1843"/>
      <c r="BL71" s="1843"/>
      <c r="BM71" s="1843"/>
      <c r="BN71" s="1843"/>
      <c r="BO71" s="1843"/>
      <c r="BP71" s="1843"/>
      <c r="BQ71" s="1843"/>
      <c r="BR71" s="1843"/>
      <c r="BS71" s="123"/>
    </row>
    <row r="72" spans="2:81" ht="6" customHeight="1" x14ac:dyDescent="0.2">
      <c r="B72" s="123"/>
      <c r="C72" s="1843"/>
      <c r="D72" s="1843"/>
      <c r="E72" s="1843"/>
      <c r="F72" s="1843"/>
      <c r="G72" s="1843"/>
      <c r="H72" s="1843"/>
      <c r="I72" s="1843"/>
      <c r="J72" s="1843"/>
      <c r="K72" s="1843"/>
      <c r="L72" s="1843"/>
      <c r="M72" s="1843"/>
      <c r="N72" s="1843"/>
      <c r="O72" s="1843"/>
      <c r="P72" s="1843"/>
      <c r="Q72" s="1843"/>
      <c r="R72" s="1843"/>
      <c r="S72" s="1843"/>
      <c r="T72" s="1843"/>
      <c r="U72" s="1843"/>
      <c r="V72" s="1843"/>
      <c r="W72" s="1843"/>
      <c r="X72" s="1843"/>
      <c r="Y72" s="1843"/>
      <c r="Z72" s="1843"/>
      <c r="AA72" s="1843"/>
      <c r="AB72" s="1843"/>
      <c r="AC72" s="1843"/>
      <c r="AD72" s="1843"/>
      <c r="AE72" s="1843"/>
      <c r="AF72" s="1843"/>
      <c r="AG72" s="1843"/>
      <c r="AH72" s="1843"/>
      <c r="AI72" s="1843"/>
      <c r="AJ72" s="1843"/>
      <c r="AK72" s="1843"/>
      <c r="AL72" s="1843"/>
      <c r="AM72" s="1843"/>
      <c r="AN72" s="1843"/>
      <c r="AO72" s="1843"/>
      <c r="AP72" s="1843"/>
      <c r="AQ72" s="1843"/>
      <c r="AR72" s="1843"/>
      <c r="AS72" s="1843"/>
      <c r="AT72" s="1843"/>
      <c r="AU72" s="1843"/>
      <c r="AV72" s="1843"/>
      <c r="AW72" s="1843"/>
      <c r="AX72" s="1843"/>
      <c r="AY72" s="1843"/>
      <c r="AZ72" s="1843"/>
      <c r="BA72" s="1843"/>
      <c r="BB72" s="1843"/>
      <c r="BC72" s="1843"/>
      <c r="BD72" s="1843"/>
      <c r="BE72" s="1843"/>
      <c r="BF72" s="1843"/>
      <c r="BG72" s="1843"/>
      <c r="BH72" s="1843"/>
      <c r="BI72" s="1843"/>
      <c r="BJ72" s="1843"/>
      <c r="BK72" s="1843"/>
      <c r="BL72" s="1843"/>
      <c r="BM72" s="1843"/>
      <c r="BN72" s="1843"/>
      <c r="BO72" s="1843"/>
      <c r="BP72" s="1843"/>
      <c r="BQ72" s="1843"/>
      <c r="BR72" s="1843"/>
      <c r="BS72" s="123"/>
    </row>
    <row r="73" spans="2:81" ht="6" customHeight="1" x14ac:dyDescent="0.25">
      <c r="B73" s="123"/>
      <c r="C73" s="1822" t="s">
        <v>477</v>
      </c>
      <c r="D73" s="1822"/>
      <c r="E73" s="1822"/>
      <c r="F73" s="1822"/>
      <c r="G73" s="1822"/>
      <c r="H73" s="1822"/>
      <c r="I73" s="1822"/>
      <c r="J73" s="1822"/>
      <c r="K73" s="1822"/>
      <c r="L73" s="1822"/>
      <c r="M73" s="1822"/>
      <c r="N73" s="1822"/>
      <c r="O73" s="1822"/>
      <c r="P73" s="1822"/>
      <c r="Q73" s="1822"/>
      <c r="R73" s="1822"/>
      <c r="S73" s="1822"/>
      <c r="T73" s="1822"/>
      <c r="U73" s="1822"/>
      <c r="V73" s="1822"/>
      <c r="W73" s="1822"/>
      <c r="X73" s="1822"/>
      <c r="Y73" s="1822"/>
      <c r="Z73" s="1822"/>
      <c r="AA73" s="1822"/>
      <c r="AB73" s="1822"/>
      <c r="AC73" s="1822"/>
      <c r="AD73" s="1822"/>
      <c r="AE73" s="1822"/>
      <c r="AF73" s="1822"/>
      <c r="AG73" s="1822"/>
      <c r="AH73" s="1822"/>
      <c r="AI73" s="1822"/>
      <c r="AJ73" s="1822"/>
      <c r="AK73" s="1822"/>
      <c r="AL73" s="1822"/>
      <c r="AM73" s="1822"/>
      <c r="AN73" s="1822"/>
      <c r="AO73" s="1822"/>
      <c r="AP73" s="1822"/>
      <c r="AQ73" s="362"/>
      <c r="AR73" s="362"/>
      <c r="AS73" s="362"/>
      <c r="AT73" s="362"/>
      <c r="AU73" s="362"/>
      <c r="AV73" s="362"/>
      <c r="AW73" s="362"/>
      <c r="AX73" s="362"/>
      <c r="AY73" s="362"/>
      <c r="AZ73" s="362"/>
      <c r="BA73" s="362"/>
      <c r="BB73" s="362"/>
      <c r="BC73" s="362"/>
      <c r="BD73" s="362"/>
      <c r="BE73" s="362"/>
      <c r="BF73" s="362"/>
      <c r="BG73" s="362"/>
      <c r="BH73" s="362"/>
      <c r="BI73" s="362"/>
      <c r="BJ73" s="362"/>
      <c r="BK73" s="362"/>
      <c r="BL73" s="362"/>
      <c r="BM73" s="362"/>
      <c r="BN73" s="123"/>
      <c r="BO73" s="123"/>
      <c r="BP73" s="123"/>
      <c r="BQ73" s="123"/>
      <c r="BR73" s="123"/>
      <c r="BS73" s="123"/>
    </row>
    <row r="74" spans="2:81" ht="6" customHeight="1" x14ac:dyDescent="0.25">
      <c r="B74" s="123"/>
      <c r="C74" s="1822"/>
      <c r="D74" s="1822"/>
      <c r="E74" s="1822"/>
      <c r="F74" s="1822"/>
      <c r="G74" s="1822"/>
      <c r="H74" s="1822"/>
      <c r="I74" s="1822"/>
      <c r="J74" s="1822"/>
      <c r="K74" s="1822"/>
      <c r="L74" s="1822"/>
      <c r="M74" s="1822"/>
      <c r="N74" s="1822"/>
      <c r="O74" s="1822"/>
      <c r="P74" s="1822"/>
      <c r="Q74" s="1822"/>
      <c r="R74" s="1822"/>
      <c r="S74" s="1822"/>
      <c r="T74" s="1822"/>
      <c r="U74" s="1822"/>
      <c r="V74" s="1822"/>
      <c r="W74" s="1822"/>
      <c r="X74" s="1822"/>
      <c r="Y74" s="1822"/>
      <c r="Z74" s="1822"/>
      <c r="AA74" s="1822"/>
      <c r="AB74" s="1822"/>
      <c r="AC74" s="1822"/>
      <c r="AD74" s="1822"/>
      <c r="AE74" s="1822"/>
      <c r="AF74" s="1822"/>
      <c r="AG74" s="1822"/>
      <c r="AH74" s="1822"/>
      <c r="AI74" s="1822"/>
      <c r="AJ74" s="1822"/>
      <c r="AK74" s="1822"/>
      <c r="AL74" s="1822"/>
      <c r="AM74" s="1822"/>
      <c r="AN74" s="1822"/>
      <c r="AO74" s="1822"/>
      <c r="AP74" s="1822"/>
      <c r="AQ74" s="362"/>
      <c r="AR74" s="362"/>
      <c r="AS74" s="362"/>
      <c r="AT74" s="362"/>
      <c r="AU74" s="362"/>
      <c r="AV74" s="362"/>
      <c r="AW74" s="362"/>
      <c r="AX74" s="362"/>
      <c r="AY74" s="362"/>
      <c r="AZ74" s="362"/>
      <c r="BA74" s="362"/>
      <c r="BB74" s="362"/>
      <c r="BC74" s="362"/>
      <c r="BD74" s="362"/>
      <c r="BE74" s="362"/>
      <c r="BF74" s="362"/>
      <c r="BG74" s="362"/>
      <c r="BH74" s="362"/>
      <c r="BI74" s="362"/>
      <c r="BJ74" s="362"/>
      <c r="BK74" s="362"/>
      <c r="BL74" s="362"/>
      <c r="BM74" s="362"/>
      <c r="BN74" s="123"/>
      <c r="BO74" s="123"/>
      <c r="BP74" s="123"/>
      <c r="BQ74" s="123"/>
      <c r="BR74" s="123"/>
      <c r="BS74" s="123"/>
    </row>
    <row r="75" spans="2:81" ht="6" customHeight="1" x14ac:dyDescent="0.25">
      <c r="B75" s="123"/>
      <c r="C75" s="1822"/>
      <c r="D75" s="1822"/>
      <c r="E75" s="1822"/>
      <c r="F75" s="1822"/>
      <c r="G75" s="1822"/>
      <c r="H75" s="1822"/>
      <c r="I75" s="1822"/>
      <c r="J75" s="1822"/>
      <c r="K75" s="1822"/>
      <c r="L75" s="1822"/>
      <c r="M75" s="1822"/>
      <c r="N75" s="1822"/>
      <c r="O75" s="1822"/>
      <c r="P75" s="1822"/>
      <c r="Q75" s="1822"/>
      <c r="R75" s="1822"/>
      <c r="S75" s="1822"/>
      <c r="T75" s="1822"/>
      <c r="U75" s="1822"/>
      <c r="V75" s="1822"/>
      <c r="W75" s="1689"/>
      <c r="X75" s="1689"/>
      <c r="Y75" s="1689"/>
      <c r="Z75" s="1689"/>
      <c r="AA75" s="1689"/>
      <c r="AB75" s="1689"/>
      <c r="AC75" s="1689"/>
      <c r="AD75" s="1689"/>
      <c r="AE75" s="1689"/>
      <c r="AF75" s="1689"/>
      <c r="AG75" s="1689"/>
      <c r="AH75" s="1689"/>
      <c r="AI75" s="1689"/>
      <c r="AJ75" s="1689"/>
      <c r="AK75" s="1689"/>
      <c r="AL75" s="1689"/>
      <c r="AM75" s="1689"/>
      <c r="AN75" s="1689"/>
      <c r="AO75" s="1689"/>
      <c r="AP75" s="1689"/>
      <c r="AQ75" s="362"/>
      <c r="AR75" s="362"/>
      <c r="AS75" s="362"/>
      <c r="AT75" s="362"/>
      <c r="AU75" s="362"/>
      <c r="AV75" s="362"/>
      <c r="AW75" s="362"/>
      <c r="AX75" s="362"/>
      <c r="AY75" s="362"/>
      <c r="AZ75" s="362"/>
      <c r="BA75" s="362"/>
      <c r="BB75" s="362"/>
      <c r="BC75" s="362"/>
      <c r="BD75" s="362"/>
      <c r="BE75" s="362"/>
      <c r="BF75" s="362"/>
      <c r="BG75" s="362"/>
      <c r="BH75" s="362"/>
      <c r="BI75" s="362"/>
      <c r="BJ75" s="362"/>
      <c r="BK75" s="362"/>
      <c r="BL75" s="362"/>
      <c r="BM75" s="362"/>
      <c r="BN75" s="123"/>
      <c r="BO75" s="123"/>
      <c r="BP75" s="123"/>
      <c r="BQ75" s="123"/>
      <c r="BR75" s="123"/>
      <c r="BS75" s="123"/>
    </row>
    <row r="76" spans="2:81" ht="7.5" customHeight="1" x14ac:dyDescent="0.2"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</row>
    <row r="77" spans="2:81" ht="7.5" customHeight="1" x14ac:dyDescent="0.2"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</row>
    <row r="78" spans="2:81" ht="7.5" customHeight="1" x14ac:dyDescent="0.2"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CC78" s="515"/>
    </row>
    <row r="79" spans="2:81" ht="6" customHeight="1" x14ac:dyDescent="0.2">
      <c r="B79" s="123"/>
      <c r="C79" s="123"/>
      <c r="D79" s="123"/>
      <c r="E79" s="123"/>
      <c r="F79" s="123"/>
      <c r="G79" s="123"/>
      <c r="H79" s="123"/>
      <c r="I79" s="123"/>
      <c r="J79" s="123"/>
      <c r="K79" s="1843" t="s">
        <v>478</v>
      </c>
      <c r="L79" s="1843"/>
      <c r="M79" s="1843"/>
      <c r="N79" s="1843"/>
      <c r="O79" s="1843"/>
      <c r="P79" s="1843"/>
      <c r="Q79" s="1843"/>
      <c r="R79" s="1843"/>
      <c r="S79" s="1843"/>
      <c r="T79" s="1843"/>
      <c r="U79" s="1843"/>
      <c r="V79" s="1843"/>
      <c r="W79" s="1843"/>
      <c r="X79" s="1843"/>
      <c r="Y79" s="1843"/>
      <c r="Z79" s="1843"/>
      <c r="AA79" s="1843"/>
      <c r="AB79" s="1843"/>
      <c r="AC79" s="1843"/>
      <c r="AD79" s="1843"/>
      <c r="AE79" s="1843"/>
      <c r="AF79" s="1843"/>
      <c r="AG79" s="1843"/>
      <c r="AH79" s="1843"/>
      <c r="AI79" s="1843"/>
      <c r="AJ79" s="1843"/>
      <c r="AK79" s="1843"/>
      <c r="AL79" s="1843"/>
      <c r="AM79" s="1843"/>
      <c r="AN79" s="1843"/>
      <c r="AO79" s="1843"/>
      <c r="AP79" s="1843"/>
      <c r="AQ79" s="1843"/>
      <c r="AR79" s="1843"/>
      <c r="AS79" s="1843"/>
      <c r="AT79" s="1843"/>
      <c r="AU79" s="1843"/>
      <c r="AV79" s="1843"/>
      <c r="AW79" s="1843"/>
      <c r="AX79" s="1843"/>
      <c r="AY79" s="1843"/>
      <c r="AZ79" s="1843"/>
      <c r="BA79" s="1843"/>
      <c r="BB79" s="1843"/>
      <c r="BC79" s="1843"/>
      <c r="BD79" s="1843"/>
      <c r="BE79" s="1843"/>
      <c r="BF79" s="1843"/>
      <c r="BG79" s="1843"/>
      <c r="BH79" s="1843"/>
      <c r="BI79" s="1843"/>
      <c r="BJ79" s="1843"/>
      <c r="BK79" s="1843"/>
      <c r="BL79" s="1843"/>
      <c r="BM79" s="1843"/>
      <c r="BN79" s="1843"/>
      <c r="BO79" s="1843"/>
      <c r="BP79" s="1843"/>
      <c r="BQ79" s="1843"/>
      <c r="BR79" s="1843"/>
      <c r="BS79" s="123"/>
    </row>
    <row r="80" spans="2:81" ht="6" customHeight="1" x14ac:dyDescent="0.2">
      <c r="B80" s="123"/>
      <c r="C80" s="123"/>
      <c r="D80" s="123"/>
      <c r="E80" s="123"/>
      <c r="F80" s="123"/>
      <c r="G80" s="123"/>
      <c r="H80" s="123"/>
      <c r="I80" s="123"/>
      <c r="J80" s="123"/>
      <c r="K80" s="1843"/>
      <c r="L80" s="1843"/>
      <c r="M80" s="1843"/>
      <c r="N80" s="1843"/>
      <c r="O80" s="1843"/>
      <c r="P80" s="1843"/>
      <c r="Q80" s="1843"/>
      <c r="R80" s="1843"/>
      <c r="S80" s="1843"/>
      <c r="T80" s="1843"/>
      <c r="U80" s="1843"/>
      <c r="V80" s="1843"/>
      <c r="W80" s="1843"/>
      <c r="X80" s="1843"/>
      <c r="Y80" s="1843"/>
      <c r="Z80" s="1843"/>
      <c r="AA80" s="1843"/>
      <c r="AB80" s="1843"/>
      <c r="AC80" s="1843"/>
      <c r="AD80" s="1843"/>
      <c r="AE80" s="1843"/>
      <c r="AF80" s="1843"/>
      <c r="AG80" s="1843"/>
      <c r="AH80" s="1843"/>
      <c r="AI80" s="1843"/>
      <c r="AJ80" s="1843"/>
      <c r="AK80" s="1843"/>
      <c r="AL80" s="1843"/>
      <c r="AM80" s="1843"/>
      <c r="AN80" s="1843"/>
      <c r="AO80" s="1843"/>
      <c r="AP80" s="1843"/>
      <c r="AQ80" s="1843"/>
      <c r="AR80" s="1843"/>
      <c r="AS80" s="1843"/>
      <c r="AT80" s="1843"/>
      <c r="AU80" s="1843"/>
      <c r="AV80" s="1843"/>
      <c r="AW80" s="1843"/>
      <c r="AX80" s="1843"/>
      <c r="AY80" s="1843"/>
      <c r="AZ80" s="1843"/>
      <c r="BA80" s="1843"/>
      <c r="BB80" s="1843"/>
      <c r="BC80" s="1843"/>
      <c r="BD80" s="1843"/>
      <c r="BE80" s="1843"/>
      <c r="BF80" s="1843"/>
      <c r="BG80" s="1843"/>
      <c r="BH80" s="1843"/>
      <c r="BI80" s="1843"/>
      <c r="BJ80" s="1843"/>
      <c r="BK80" s="1843"/>
      <c r="BL80" s="1843"/>
      <c r="BM80" s="1843"/>
      <c r="BN80" s="1843"/>
      <c r="BO80" s="1843"/>
      <c r="BP80" s="1843"/>
      <c r="BQ80" s="1843"/>
      <c r="BR80" s="1843"/>
      <c r="BS80" s="123"/>
    </row>
    <row r="81" spans="2:71" ht="6" customHeight="1" x14ac:dyDescent="0.2">
      <c r="B81" s="123"/>
      <c r="C81" s="123"/>
      <c r="D81" s="123"/>
      <c r="E81" s="123"/>
      <c r="F81" s="123"/>
      <c r="G81" s="123"/>
      <c r="H81" s="123"/>
      <c r="I81" s="123"/>
      <c r="J81" s="123"/>
      <c r="K81" s="1843"/>
      <c r="L81" s="1843"/>
      <c r="M81" s="1843"/>
      <c r="N81" s="1843"/>
      <c r="O81" s="1843"/>
      <c r="P81" s="1843"/>
      <c r="Q81" s="1843"/>
      <c r="R81" s="1843"/>
      <c r="S81" s="1843"/>
      <c r="T81" s="1843"/>
      <c r="U81" s="1843"/>
      <c r="V81" s="1843"/>
      <c r="W81" s="1843"/>
      <c r="X81" s="1843"/>
      <c r="Y81" s="1843"/>
      <c r="Z81" s="1843"/>
      <c r="AA81" s="1843"/>
      <c r="AB81" s="1843"/>
      <c r="AC81" s="1843"/>
      <c r="AD81" s="1843"/>
      <c r="AE81" s="1843"/>
      <c r="AF81" s="1843"/>
      <c r="AG81" s="1843"/>
      <c r="AH81" s="1843"/>
      <c r="AI81" s="1843"/>
      <c r="AJ81" s="1843"/>
      <c r="AK81" s="1843"/>
      <c r="AL81" s="1843"/>
      <c r="AM81" s="1843"/>
      <c r="AN81" s="1843"/>
      <c r="AO81" s="1843"/>
      <c r="AP81" s="1843"/>
      <c r="AQ81" s="1843"/>
      <c r="AR81" s="1843"/>
      <c r="AS81" s="1843"/>
      <c r="AT81" s="1843"/>
      <c r="AU81" s="1843"/>
      <c r="AV81" s="1843"/>
      <c r="AW81" s="1843"/>
      <c r="AX81" s="1843"/>
      <c r="AY81" s="1843"/>
      <c r="AZ81" s="1843"/>
      <c r="BA81" s="1843"/>
      <c r="BB81" s="1843"/>
      <c r="BC81" s="1843"/>
      <c r="BD81" s="1843"/>
      <c r="BE81" s="1843"/>
      <c r="BF81" s="1843"/>
      <c r="BG81" s="1843"/>
      <c r="BH81" s="1843"/>
      <c r="BI81" s="1843"/>
      <c r="BJ81" s="1843"/>
      <c r="BK81" s="1843"/>
      <c r="BL81" s="1843"/>
      <c r="BM81" s="1843"/>
      <c r="BN81" s="1843"/>
      <c r="BO81" s="1843"/>
      <c r="BP81" s="1843"/>
      <c r="BQ81" s="1843"/>
      <c r="BR81" s="1843"/>
      <c r="BS81" s="123"/>
    </row>
    <row r="82" spans="2:71" ht="6" customHeight="1" x14ac:dyDescent="0.2">
      <c r="B82" s="123"/>
      <c r="C82" s="1843" t="s">
        <v>479</v>
      </c>
      <c r="D82" s="1843"/>
      <c r="E82" s="1843"/>
      <c r="F82" s="1843"/>
      <c r="G82" s="1843"/>
      <c r="H82" s="1843"/>
      <c r="I82" s="1843"/>
      <c r="J82" s="1843"/>
      <c r="K82" s="1843"/>
      <c r="L82" s="1843"/>
      <c r="M82" s="1843"/>
      <c r="N82" s="1843"/>
      <c r="O82" s="1843"/>
      <c r="P82" s="1843"/>
      <c r="Q82" s="1843"/>
      <c r="R82" s="1843"/>
      <c r="S82" s="1843"/>
      <c r="T82" s="1843"/>
      <c r="U82" s="1843"/>
      <c r="V82" s="1843"/>
      <c r="W82" s="1843"/>
      <c r="X82" s="1843"/>
      <c r="Y82" s="1843"/>
      <c r="Z82" s="1843"/>
      <c r="AA82" s="1843"/>
      <c r="AB82" s="1843"/>
      <c r="AC82" s="1843"/>
      <c r="AD82" s="1843"/>
      <c r="AE82" s="1843"/>
      <c r="AF82" s="1843"/>
      <c r="AG82" s="1843"/>
      <c r="AH82" s="1843"/>
      <c r="AI82" s="1843"/>
      <c r="AJ82" s="1843"/>
      <c r="AK82" s="1843"/>
      <c r="AL82" s="1843"/>
      <c r="AM82" s="1843"/>
      <c r="AN82" s="1843"/>
      <c r="AO82" s="1843"/>
      <c r="AP82" s="1843"/>
      <c r="AQ82" s="1843"/>
      <c r="AR82" s="1843"/>
      <c r="AS82" s="1843"/>
      <c r="AT82" s="1843"/>
      <c r="AU82" s="1843"/>
      <c r="AV82" s="1843"/>
      <c r="AW82" s="1843"/>
      <c r="AX82" s="1843"/>
      <c r="AY82" s="1843"/>
      <c r="AZ82" s="1843"/>
      <c r="BA82" s="1843"/>
      <c r="BB82" s="1843"/>
      <c r="BC82" s="1843"/>
      <c r="BD82" s="1843"/>
      <c r="BE82" s="1843"/>
      <c r="BF82" s="1843"/>
      <c r="BG82" s="1843"/>
      <c r="BH82" s="1843"/>
      <c r="BI82" s="1843"/>
      <c r="BJ82" s="1843"/>
      <c r="BK82" s="1843"/>
      <c r="BL82" s="1843"/>
      <c r="BM82" s="1843"/>
      <c r="BN82" s="1843"/>
      <c r="BO82" s="1843"/>
      <c r="BP82" s="1843"/>
      <c r="BQ82" s="1843"/>
      <c r="BR82" s="1843"/>
      <c r="BS82" s="123"/>
    </row>
    <row r="83" spans="2:71" ht="6" customHeight="1" x14ac:dyDescent="0.2">
      <c r="B83" s="123"/>
      <c r="C83" s="1843"/>
      <c r="D83" s="1843"/>
      <c r="E83" s="1843"/>
      <c r="F83" s="1843"/>
      <c r="G83" s="1843"/>
      <c r="H83" s="1843"/>
      <c r="I83" s="1843"/>
      <c r="J83" s="1843"/>
      <c r="K83" s="1843"/>
      <c r="L83" s="1843"/>
      <c r="M83" s="1843"/>
      <c r="N83" s="1843"/>
      <c r="O83" s="1843"/>
      <c r="P83" s="1843"/>
      <c r="Q83" s="1843"/>
      <c r="R83" s="1843"/>
      <c r="S83" s="1843"/>
      <c r="T83" s="1843"/>
      <c r="U83" s="1843"/>
      <c r="V83" s="1843"/>
      <c r="W83" s="1843"/>
      <c r="X83" s="1843"/>
      <c r="Y83" s="1843"/>
      <c r="Z83" s="1843"/>
      <c r="AA83" s="1843"/>
      <c r="AB83" s="1843"/>
      <c r="AC83" s="1843"/>
      <c r="AD83" s="1843"/>
      <c r="AE83" s="1843"/>
      <c r="AF83" s="1843"/>
      <c r="AG83" s="1843"/>
      <c r="AH83" s="1843"/>
      <c r="AI83" s="1843"/>
      <c r="AJ83" s="1843"/>
      <c r="AK83" s="1843"/>
      <c r="AL83" s="1843"/>
      <c r="AM83" s="1843"/>
      <c r="AN83" s="1843"/>
      <c r="AO83" s="1843"/>
      <c r="AP83" s="1843"/>
      <c r="AQ83" s="1843"/>
      <c r="AR83" s="1843"/>
      <c r="AS83" s="1843"/>
      <c r="AT83" s="1843"/>
      <c r="AU83" s="1843"/>
      <c r="AV83" s="1843"/>
      <c r="AW83" s="1843"/>
      <c r="AX83" s="1843"/>
      <c r="AY83" s="1843"/>
      <c r="AZ83" s="1843"/>
      <c r="BA83" s="1843"/>
      <c r="BB83" s="1843"/>
      <c r="BC83" s="1843"/>
      <c r="BD83" s="1843"/>
      <c r="BE83" s="1843"/>
      <c r="BF83" s="1843"/>
      <c r="BG83" s="1843"/>
      <c r="BH83" s="1843"/>
      <c r="BI83" s="1843"/>
      <c r="BJ83" s="1843"/>
      <c r="BK83" s="1843"/>
      <c r="BL83" s="1843"/>
      <c r="BM83" s="1843"/>
      <c r="BN83" s="1843"/>
      <c r="BO83" s="1843"/>
      <c r="BP83" s="1843"/>
      <c r="BQ83" s="1843"/>
      <c r="BR83" s="1843"/>
      <c r="BS83" s="123"/>
    </row>
    <row r="84" spans="2:71" ht="6" customHeight="1" x14ac:dyDescent="0.2">
      <c r="B84" s="123"/>
      <c r="C84" s="1843"/>
      <c r="D84" s="1843"/>
      <c r="E84" s="1843"/>
      <c r="F84" s="1843"/>
      <c r="G84" s="1843"/>
      <c r="H84" s="1843"/>
      <c r="I84" s="1843"/>
      <c r="J84" s="1843"/>
      <c r="K84" s="1843"/>
      <c r="L84" s="1843"/>
      <c r="M84" s="1843"/>
      <c r="N84" s="1843"/>
      <c r="O84" s="1843"/>
      <c r="P84" s="1843"/>
      <c r="Q84" s="1843"/>
      <c r="R84" s="1843"/>
      <c r="S84" s="1843"/>
      <c r="T84" s="1843"/>
      <c r="U84" s="1843"/>
      <c r="V84" s="1843"/>
      <c r="W84" s="1843"/>
      <c r="X84" s="1843"/>
      <c r="Y84" s="1843"/>
      <c r="Z84" s="1843"/>
      <c r="AA84" s="1843"/>
      <c r="AB84" s="1843"/>
      <c r="AC84" s="1843"/>
      <c r="AD84" s="1843"/>
      <c r="AE84" s="1843"/>
      <c r="AF84" s="1843"/>
      <c r="AG84" s="1843"/>
      <c r="AH84" s="1843"/>
      <c r="AI84" s="1843"/>
      <c r="AJ84" s="1843"/>
      <c r="AK84" s="1843"/>
      <c r="AL84" s="1843"/>
      <c r="AM84" s="1843"/>
      <c r="AN84" s="1843"/>
      <c r="AO84" s="1843"/>
      <c r="AP84" s="1843"/>
      <c r="AQ84" s="1843"/>
      <c r="AR84" s="1843"/>
      <c r="AS84" s="1843"/>
      <c r="AT84" s="1843"/>
      <c r="AU84" s="1843"/>
      <c r="AV84" s="1843"/>
      <c r="AW84" s="1843"/>
      <c r="AX84" s="1843"/>
      <c r="AY84" s="1843"/>
      <c r="AZ84" s="1843"/>
      <c r="BA84" s="1843"/>
      <c r="BB84" s="1843"/>
      <c r="BC84" s="1843"/>
      <c r="BD84" s="1843"/>
      <c r="BE84" s="1843"/>
      <c r="BF84" s="1843"/>
      <c r="BG84" s="1843"/>
      <c r="BH84" s="1843"/>
      <c r="BI84" s="1843"/>
      <c r="BJ84" s="1843"/>
      <c r="BK84" s="1843"/>
      <c r="BL84" s="1843"/>
      <c r="BM84" s="1843"/>
      <c r="BN84" s="1843"/>
      <c r="BO84" s="1843"/>
      <c r="BP84" s="1843"/>
      <c r="BQ84" s="1843"/>
      <c r="BR84" s="1843"/>
      <c r="BS84" s="123"/>
    </row>
    <row r="85" spans="2:71" ht="6" customHeight="1" x14ac:dyDescent="0.25">
      <c r="B85" s="123"/>
      <c r="C85" s="1822" t="s">
        <v>480</v>
      </c>
      <c r="D85" s="1822"/>
      <c r="E85" s="1822"/>
      <c r="F85" s="1822"/>
      <c r="G85" s="1822"/>
      <c r="H85" s="1822"/>
      <c r="I85" s="1822"/>
      <c r="J85" s="1822"/>
      <c r="K85" s="1822"/>
      <c r="L85" s="1822"/>
      <c r="M85" s="1822"/>
      <c r="N85" s="1822"/>
      <c r="O85" s="1822"/>
      <c r="P85" s="1822"/>
      <c r="Q85" s="1822"/>
      <c r="R85" s="1822"/>
      <c r="S85" s="1822"/>
      <c r="T85" s="1822"/>
      <c r="U85" s="1822"/>
      <c r="V85" s="1822"/>
      <c r="W85" s="355"/>
      <c r="X85" s="355"/>
      <c r="Y85" s="355"/>
      <c r="Z85" s="355"/>
      <c r="AA85" s="355"/>
      <c r="AB85" s="355"/>
      <c r="AC85" s="355"/>
      <c r="AD85" s="355"/>
      <c r="AE85" s="355"/>
      <c r="AF85" s="355"/>
      <c r="AG85" s="355"/>
      <c r="AH85" s="355"/>
      <c r="AI85" s="355"/>
      <c r="AJ85" s="355"/>
      <c r="AK85" s="355"/>
      <c r="AL85" s="355"/>
      <c r="AM85" s="355"/>
      <c r="AN85" s="355"/>
      <c r="AO85" s="355"/>
      <c r="AP85" s="355"/>
      <c r="AQ85" s="362"/>
      <c r="AR85" s="362"/>
      <c r="AS85" s="362"/>
      <c r="AT85" s="362"/>
      <c r="AU85" s="362"/>
      <c r="AV85" s="362"/>
      <c r="AW85" s="362"/>
      <c r="AX85" s="362"/>
      <c r="AY85" s="362"/>
      <c r="AZ85" s="362"/>
      <c r="BA85" s="362"/>
      <c r="BB85" s="362"/>
      <c r="BC85" s="362"/>
      <c r="BD85" s="362"/>
      <c r="BE85" s="362"/>
      <c r="BF85" s="362"/>
      <c r="BG85" s="362"/>
      <c r="BH85" s="362"/>
      <c r="BI85" s="362"/>
      <c r="BJ85" s="362"/>
      <c r="BK85" s="362"/>
      <c r="BL85" s="362"/>
      <c r="BM85" s="362"/>
      <c r="BN85" s="123"/>
      <c r="BO85" s="123"/>
      <c r="BP85" s="123"/>
      <c r="BQ85" s="123"/>
      <c r="BR85" s="123"/>
      <c r="BS85" s="123"/>
    </row>
    <row r="86" spans="2:71" ht="6" customHeight="1" x14ac:dyDescent="0.25">
      <c r="B86" s="123"/>
      <c r="C86" s="1822"/>
      <c r="D86" s="1822"/>
      <c r="E86" s="1822"/>
      <c r="F86" s="1822"/>
      <c r="G86" s="1822"/>
      <c r="H86" s="1822"/>
      <c r="I86" s="1822"/>
      <c r="J86" s="1822"/>
      <c r="K86" s="1822"/>
      <c r="L86" s="1822"/>
      <c r="M86" s="1822"/>
      <c r="N86" s="1822"/>
      <c r="O86" s="1822"/>
      <c r="P86" s="1822"/>
      <c r="Q86" s="1822"/>
      <c r="R86" s="1822"/>
      <c r="S86" s="1822"/>
      <c r="T86" s="1822"/>
      <c r="U86" s="1822"/>
      <c r="V86" s="1822"/>
      <c r="W86" s="355"/>
      <c r="X86" s="355"/>
      <c r="Y86" s="355"/>
      <c r="Z86" s="355"/>
      <c r="AA86" s="355"/>
      <c r="AB86" s="355"/>
      <c r="AC86" s="355"/>
      <c r="AD86" s="355"/>
      <c r="AE86" s="355"/>
      <c r="AF86" s="355"/>
      <c r="AG86" s="355"/>
      <c r="AH86" s="355"/>
      <c r="AI86" s="355"/>
      <c r="AJ86" s="355"/>
      <c r="AK86" s="355"/>
      <c r="AL86" s="355"/>
      <c r="AM86" s="355"/>
      <c r="AN86" s="355"/>
      <c r="AO86" s="355"/>
      <c r="AP86" s="355"/>
      <c r="AQ86" s="362"/>
      <c r="AR86" s="362"/>
      <c r="AS86" s="362"/>
      <c r="AT86" s="362"/>
      <c r="AU86" s="362"/>
      <c r="AV86" s="362"/>
      <c r="AW86" s="362"/>
      <c r="AX86" s="362"/>
      <c r="AY86" s="362"/>
      <c r="AZ86" s="362"/>
      <c r="BA86" s="362"/>
      <c r="BB86" s="362"/>
      <c r="BC86" s="362"/>
      <c r="BD86" s="362"/>
      <c r="BE86" s="362"/>
      <c r="BF86" s="362"/>
      <c r="BG86" s="362"/>
      <c r="BH86" s="362"/>
      <c r="BI86" s="362"/>
      <c r="BJ86" s="362"/>
      <c r="BK86" s="362"/>
      <c r="BL86" s="362"/>
      <c r="BM86" s="362"/>
      <c r="BN86" s="123"/>
      <c r="BO86" s="123"/>
      <c r="BP86" s="123"/>
      <c r="BQ86" s="123"/>
      <c r="BR86" s="123"/>
      <c r="BS86" s="123"/>
    </row>
    <row r="87" spans="2:71" ht="6" customHeight="1" x14ac:dyDescent="0.25">
      <c r="B87" s="123"/>
      <c r="C87" s="1822"/>
      <c r="D87" s="1822"/>
      <c r="E87" s="1822"/>
      <c r="F87" s="1822"/>
      <c r="G87" s="1822"/>
      <c r="H87" s="1822"/>
      <c r="I87" s="1822"/>
      <c r="J87" s="1822"/>
      <c r="K87" s="1822"/>
      <c r="L87" s="1822"/>
      <c r="M87" s="1822"/>
      <c r="N87" s="1822"/>
      <c r="O87" s="1822"/>
      <c r="P87" s="1822"/>
      <c r="Q87" s="1822"/>
      <c r="R87" s="1822"/>
      <c r="S87" s="1822"/>
      <c r="T87" s="1822"/>
      <c r="U87" s="1822"/>
      <c r="V87" s="1822"/>
      <c r="W87" s="355"/>
      <c r="X87" s="355"/>
      <c r="Y87" s="355"/>
      <c r="Z87" s="355"/>
      <c r="AA87" s="355"/>
      <c r="AB87" s="355"/>
      <c r="AC87" s="355"/>
      <c r="AD87" s="355"/>
      <c r="AE87" s="355"/>
      <c r="AF87" s="355"/>
      <c r="AG87" s="355"/>
      <c r="AH87" s="355"/>
      <c r="AI87" s="355"/>
      <c r="AJ87" s="355"/>
      <c r="AK87" s="355"/>
      <c r="AL87" s="355"/>
      <c r="AM87" s="355"/>
      <c r="AN87" s="355"/>
      <c r="AO87" s="355"/>
      <c r="AP87" s="355"/>
      <c r="AQ87" s="362"/>
      <c r="AR87" s="362"/>
      <c r="AS87" s="362"/>
      <c r="AT87" s="362"/>
      <c r="AU87" s="362"/>
      <c r="AV87" s="362"/>
      <c r="AW87" s="362"/>
      <c r="AX87" s="362"/>
      <c r="AY87" s="362"/>
      <c r="AZ87" s="362"/>
      <c r="BA87" s="362"/>
      <c r="BB87" s="362"/>
      <c r="BC87" s="362"/>
      <c r="BD87" s="362"/>
      <c r="BE87" s="362"/>
      <c r="BF87" s="362"/>
      <c r="BG87" s="362"/>
      <c r="BH87" s="362"/>
      <c r="BI87" s="362"/>
      <c r="BJ87" s="362"/>
      <c r="BK87" s="362"/>
      <c r="BL87" s="362"/>
      <c r="BM87" s="362"/>
      <c r="BN87" s="123"/>
      <c r="BO87" s="123"/>
      <c r="BP87" s="123"/>
      <c r="BQ87" s="123"/>
      <c r="BR87" s="123"/>
      <c r="BS87" s="123"/>
    </row>
    <row r="88" spans="2:71" ht="7.5" customHeight="1" x14ac:dyDescent="0.2"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</row>
    <row r="89" spans="2:71" ht="7.5" customHeight="1" x14ac:dyDescent="0.2"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</row>
    <row r="90" spans="2:71" ht="7.5" customHeight="1" x14ac:dyDescent="0.2">
      <c r="B90" s="123"/>
      <c r="C90" s="1844" t="s">
        <v>481</v>
      </c>
      <c r="D90" s="1844"/>
      <c r="E90" s="1844"/>
      <c r="F90" s="1844"/>
      <c r="G90" s="1844"/>
      <c r="H90" s="1844"/>
      <c r="I90" s="1844"/>
      <c r="J90" s="1844"/>
      <c r="K90" s="1844"/>
      <c r="L90" s="1844"/>
      <c r="M90" s="1844"/>
      <c r="N90" s="1844"/>
      <c r="O90" s="1844"/>
      <c r="P90" s="1844"/>
      <c r="Q90" s="1844"/>
      <c r="R90" s="1844"/>
      <c r="S90" s="1844"/>
      <c r="T90" s="1844"/>
      <c r="U90" s="1844"/>
      <c r="V90" s="1844"/>
      <c r="W90" s="1844"/>
      <c r="X90" s="1844"/>
      <c r="Y90" s="1844"/>
      <c r="Z90" s="1844"/>
      <c r="AA90" s="1844"/>
      <c r="AB90" s="1844"/>
      <c r="AC90" s="1844"/>
      <c r="AD90" s="1844"/>
      <c r="AE90" s="1844"/>
      <c r="AF90" s="1844"/>
      <c r="AG90" s="1844"/>
      <c r="AH90" s="1844"/>
      <c r="AI90" s="1844"/>
      <c r="AJ90" s="1844"/>
      <c r="AK90" s="1844"/>
      <c r="AL90" s="1844"/>
      <c r="AM90" s="1844"/>
      <c r="AN90" s="1844"/>
      <c r="AO90" s="1844"/>
      <c r="AP90" s="1844"/>
      <c r="AQ90" s="1844"/>
      <c r="AR90" s="1844"/>
      <c r="AS90" s="1844"/>
      <c r="AT90" s="1844"/>
      <c r="AU90" s="1844"/>
      <c r="AV90" s="1844"/>
      <c r="AW90" s="1844"/>
      <c r="AX90" s="1844"/>
      <c r="AY90" s="1844"/>
      <c r="AZ90" s="1844"/>
      <c r="BA90" s="1844"/>
      <c r="BB90" s="1844"/>
      <c r="BC90" s="1844"/>
      <c r="BD90" s="1844"/>
      <c r="BE90" s="1844"/>
      <c r="BF90" s="1844"/>
      <c r="BG90" s="1844"/>
      <c r="BH90" s="1844"/>
      <c r="BI90" s="1844"/>
      <c r="BJ90" s="1844"/>
      <c r="BK90" s="1844"/>
      <c r="BL90" s="1844"/>
      <c r="BM90" s="1844"/>
      <c r="BN90" s="1844"/>
      <c r="BO90" s="1844"/>
      <c r="BP90" s="1844"/>
      <c r="BQ90" s="1844"/>
      <c r="BR90" s="1844"/>
      <c r="BS90" s="123"/>
    </row>
    <row r="91" spans="2:71" ht="7.5" customHeight="1" x14ac:dyDescent="0.2">
      <c r="B91" s="123"/>
      <c r="C91" s="1844"/>
      <c r="D91" s="1844"/>
      <c r="E91" s="1844"/>
      <c r="F91" s="1844"/>
      <c r="G91" s="1844"/>
      <c r="H91" s="1844"/>
      <c r="I91" s="1844"/>
      <c r="J91" s="1844"/>
      <c r="K91" s="1844"/>
      <c r="L91" s="1844"/>
      <c r="M91" s="1844"/>
      <c r="N91" s="1844"/>
      <c r="O91" s="1844"/>
      <c r="P91" s="1844"/>
      <c r="Q91" s="1844"/>
      <c r="R91" s="1844"/>
      <c r="S91" s="1844"/>
      <c r="T91" s="1844"/>
      <c r="U91" s="1844"/>
      <c r="V91" s="1844"/>
      <c r="W91" s="1844"/>
      <c r="X91" s="1844"/>
      <c r="Y91" s="1844"/>
      <c r="Z91" s="1844"/>
      <c r="AA91" s="1844"/>
      <c r="AB91" s="1844"/>
      <c r="AC91" s="1844"/>
      <c r="AD91" s="1844"/>
      <c r="AE91" s="1844"/>
      <c r="AF91" s="1844"/>
      <c r="AG91" s="1844"/>
      <c r="AH91" s="1844"/>
      <c r="AI91" s="1844"/>
      <c r="AJ91" s="1844"/>
      <c r="AK91" s="1844"/>
      <c r="AL91" s="1844"/>
      <c r="AM91" s="1844"/>
      <c r="AN91" s="1844"/>
      <c r="AO91" s="1844"/>
      <c r="AP91" s="1844"/>
      <c r="AQ91" s="1844"/>
      <c r="AR91" s="1844"/>
      <c r="AS91" s="1844"/>
      <c r="AT91" s="1844"/>
      <c r="AU91" s="1844"/>
      <c r="AV91" s="1844"/>
      <c r="AW91" s="1844"/>
      <c r="AX91" s="1844"/>
      <c r="AY91" s="1844"/>
      <c r="AZ91" s="1844"/>
      <c r="BA91" s="1844"/>
      <c r="BB91" s="1844"/>
      <c r="BC91" s="1844"/>
      <c r="BD91" s="1844"/>
      <c r="BE91" s="1844"/>
      <c r="BF91" s="1844"/>
      <c r="BG91" s="1844"/>
      <c r="BH91" s="1844"/>
      <c r="BI91" s="1844"/>
      <c r="BJ91" s="1844"/>
      <c r="BK91" s="1844"/>
      <c r="BL91" s="1844"/>
      <c r="BM91" s="1844"/>
      <c r="BN91" s="1844"/>
      <c r="BO91" s="1844"/>
      <c r="BP91" s="1844"/>
      <c r="BQ91" s="1844"/>
      <c r="BR91" s="1844"/>
      <c r="BS91" s="123"/>
    </row>
    <row r="92" spans="2:71" ht="7.5" customHeight="1" x14ac:dyDescent="0.2">
      <c r="B92" s="123"/>
      <c r="C92" s="1844"/>
      <c r="D92" s="1844"/>
      <c r="E92" s="1844"/>
      <c r="F92" s="1844"/>
      <c r="G92" s="1844"/>
      <c r="H92" s="1844"/>
      <c r="I92" s="1844"/>
      <c r="J92" s="1844"/>
      <c r="K92" s="1844"/>
      <c r="L92" s="1844"/>
      <c r="M92" s="1844"/>
      <c r="N92" s="1844"/>
      <c r="O92" s="1844"/>
      <c r="P92" s="1844"/>
      <c r="Q92" s="1844"/>
      <c r="R92" s="1844"/>
      <c r="S92" s="1844"/>
      <c r="T92" s="1844"/>
      <c r="U92" s="1844"/>
      <c r="V92" s="1844"/>
      <c r="W92" s="1844"/>
      <c r="X92" s="1844"/>
      <c r="Y92" s="1844"/>
      <c r="Z92" s="1844"/>
      <c r="AA92" s="1844"/>
      <c r="AB92" s="1844"/>
      <c r="AC92" s="1844"/>
      <c r="AD92" s="1844"/>
      <c r="AE92" s="1844"/>
      <c r="AF92" s="1844"/>
      <c r="AG92" s="1844"/>
      <c r="AH92" s="1844"/>
      <c r="AI92" s="1844"/>
      <c r="AJ92" s="1844"/>
      <c r="AK92" s="1844"/>
      <c r="AL92" s="1844"/>
      <c r="AM92" s="1844"/>
      <c r="AN92" s="1844"/>
      <c r="AO92" s="1844"/>
      <c r="AP92" s="1844"/>
      <c r="AQ92" s="1844"/>
      <c r="AR92" s="1844"/>
      <c r="AS92" s="1844"/>
      <c r="AT92" s="1844"/>
      <c r="AU92" s="1844"/>
      <c r="AV92" s="1844"/>
      <c r="AW92" s="1844"/>
      <c r="AX92" s="1844"/>
      <c r="AY92" s="1844"/>
      <c r="AZ92" s="1844"/>
      <c r="BA92" s="1844"/>
      <c r="BB92" s="1844"/>
      <c r="BC92" s="1844"/>
      <c r="BD92" s="1844"/>
      <c r="BE92" s="1844"/>
      <c r="BF92" s="1844"/>
      <c r="BG92" s="1844"/>
      <c r="BH92" s="1844"/>
      <c r="BI92" s="1844"/>
      <c r="BJ92" s="1844"/>
      <c r="BK92" s="1844"/>
      <c r="BL92" s="1844"/>
      <c r="BM92" s="1844"/>
      <c r="BN92" s="1844"/>
      <c r="BO92" s="1844"/>
      <c r="BP92" s="1844"/>
      <c r="BQ92" s="1844"/>
      <c r="BR92" s="1844"/>
      <c r="BS92" s="123"/>
    </row>
    <row r="93" spans="2:71" ht="7.5" customHeight="1" x14ac:dyDescent="0.2">
      <c r="B93" s="123"/>
      <c r="C93" s="360"/>
      <c r="D93" s="360"/>
      <c r="E93" s="360"/>
      <c r="F93" s="360"/>
      <c r="G93" s="360"/>
      <c r="H93" s="360"/>
      <c r="I93" s="360"/>
      <c r="J93" s="360"/>
      <c r="K93" s="360"/>
      <c r="L93" s="360"/>
      <c r="M93" s="360"/>
      <c r="N93" s="360"/>
      <c r="O93" s="360"/>
      <c r="P93" s="360"/>
      <c r="Q93" s="360"/>
      <c r="R93" s="360"/>
      <c r="S93" s="360"/>
      <c r="T93" s="360"/>
      <c r="U93" s="360"/>
      <c r="V93" s="360"/>
      <c r="W93" s="360"/>
      <c r="X93" s="360"/>
      <c r="Y93" s="360"/>
      <c r="Z93" s="360"/>
      <c r="AA93" s="360"/>
      <c r="AB93" s="360"/>
      <c r="AC93" s="360"/>
      <c r="AD93" s="360"/>
      <c r="AE93" s="360"/>
      <c r="AF93" s="360"/>
      <c r="AG93" s="360"/>
      <c r="AH93" s="360"/>
      <c r="AI93" s="360"/>
      <c r="AJ93" s="360"/>
      <c r="AK93" s="360"/>
      <c r="AL93" s="360"/>
      <c r="AM93" s="360"/>
      <c r="AN93" s="360"/>
      <c r="AO93" s="360"/>
      <c r="AP93" s="360"/>
      <c r="AQ93" s="360"/>
      <c r="AR93" s="360"/>
      <c r="AS93" s="360"/>
      <c r="AT93" s="360"/>
      <c r="AU93" s="360"/>
      <c r="AV93" s="360"/>
      <c r="AW93" s="360"/>
      <c r="AX93" s="360"/>
      <c r="AY93" s="360"/>
      <c r="AZ93" s="360"/>
      <c r="BA93" s="360"/>
      <c r="BB93" s="360"/>
      <c r="BC93" s="360"/>
      <c r="BD93" s="360"/>
      <c r="BE93" s="360"/>
      <c r="BF93" s="360"/>
      <c r="BG93" s="360"/>
      <c r="BH93" s="360"/>
      <c r="BI93" s="360"/>
      <c r="BJ93" s="360"/>
      <c r="BK93" s="360"/>
      <c r="BL93" s="360"/>
      <c r="BM93" s="360"/>
      <c r="BN93" s="360"/>
      <c r="BO93" s="360"/>
      <c r="BP93" s="360"/>
      <c r="BQ93" s="360"/>
      <c r="BR93" s="360"/>
      <c r="BS93" s="123"/>
    </row>
    <row r="94" spans="2:71" ht="7.5" customHeight="1" x14ac:dyDescent="0.2">
      <c r="B94" s="123"/>
      <c r="C94" s="364"/>
      <c r="D94" s="364"/>
      <c r="E94" s="364"/>
      <c r="F94" s="364"/>
      <c r="G94" s="364"/>
      <c r="H94" s="364"/>
      <c r="I94" s="364"/>
      <c r="J94" s="364"/>
      <c r="K94" s="364"/>
      <c r="L94" s="364"/>
      <c r="M94" s="364"/>
      <c r="N94" s="364"/>
      <c r="O94" s="364"/>
      <c r="P94" s="364"/>
      <c r="Q94" s="364"/>
      <c r="R94" s="364"/>
      <c r="S94" s="364"/>
      <c r="T94" s="364"/>
      <c r="U94" s="364"/>
      <c r="V94" s="364"/>
      <c r="W94" s="364"/>
      <c r="X94" s="364"/>
      <c r="Y94" s="364"/>
      <c r="Z94" s="364"/>
      <c r="AA94" s="364"/>
      <c r="AB94" s="364"/>
      <c r="AC94" s="364"/>
      <c r="AD94" s="364"/>
      <c r="AE94" s="364"/>
      <c r="AF94" s="364"/>
      <c r="AG94" s="364"/>
      <c r="AH94" s="364"/>
      <c r="AI94" s="364"/>
      <c r="AJ94" s="364"/>
      <c r="AK94" s="364"/>
      <c r="AL94" s="364"/>
      <c r="AM94" s="364"/>
      <c r="AN94" s="364"/>
      <c r="AO94" s="364"/>
      <c r="AP94" s="364"/>
      <c r="AQ94" s="364"/>
      <c r="AR94" s="364"/>
      <c r="AS94" s="364"/>
      <c r="AT94" s="364"/>
      <c r="AU94" s="364"/>
      <c r="AV94" s="364"/>
      <c r="AW94" s="364"/>
      <c r="AX94" s="364"/>
      <c r="AY94" s="364"/>
      <c r="AZ94" s="364"/>
      <c r="BA94" s="364"/>
      <c r="BB94" s="364"/>
      <c r="BC94" s="364"/>
      <c r="BD94" s="364"/>
      <c r="BE94" s="364"/>
      <c r="BF94" s="364"/>
      <c r="BG94" s="364"/>
      <c r="BH94" s="364"/>
      <c r="BI94" s="364"/>
      <c r="BJ94" s="364"/>
      <c r="BK94" s="364"/>
      <c r="BL94" s="364"/>
      <c r="BM94" s="364"/>
      <c r="BN94" s="364"/>
      <c r="BO94" s="364"/>
      <c r="BP94" s="364"/>
      <c r="BQ94" s="364"/>
      <c r="BR94" s="364"/>
      <c r="BS94" s="123"/>
    </row>
    <row r="95" spans="2:71" ht="7.5" customHeight="1" x14ac:dyDescent="0.2">
      <c r="B95" s="123"/>
      <c r="C95" s="364"/>
      <c r="D95" s="364"/>
      <c r="E95" s="364"/>
      <c r="F95" s="364"/>
      <c r="G95" s="364"/>
      <c r="H95" s="364"/>
      <c r="I95" s="364"/>
      <c r="J95" s="364"/>
      <c r="K95" s="364"/>
      <c r="L95" s="364"/>
      <c r="M95" s="364"/>
      <c r="N95" s="364"/>
      <c r="O95" s="364"/>
      <c r="P95" s="364"/>
      <c r="Q95" s="364"/>
      <c r="R95" s="364"/>
      <c r="S95" s="364"/>
      <c r="T95" s="364"/>
      <c r="U95" s="364"/>
      <c r="V95" s="364"/>
      <c r="W95" s="364"/>
      <c r="X95" s="364"/>
      <c r="Y95" s="364"/>
      <c r="Z95" s="364"/>
      <c r="AA95" s="364"/>
      <c r="AB95" s="364"/>
      <c r="AC95" s="364"/>
      <c r="AD95" s="364"/>
      <c r="AE95" s="364"/>
      <c r="AF95" s="364"/>
      <c r="AG95" s="364"/>
      <c r="AH95" s="364"/>
      <c r="AI95" s="364"/>
      <c r="AJ95" s="364"/>
      <c r="AK95" s="364"/>
      <c r="AL95" s="364"/>
      <c r="AM95" s="364"/>
      <c r="AN95" s="364"/>
      <c r="AO95" s="364"/>
      <c r="AP95" s="364"/>
      <c r="AQ95" s="364"/>
      <c r="AR95" s="364"/>
      <c r="AS95" s="364"/>
      <c r="AT95" s="364"/>
      <c r="AU95" s="364"/>
      <c r="AV95" s="364"/>
      <c r="AW95" s="364"/>
      <c r="AX95" s="364"/>
      <c r="AY95" s="364"/>
      <c r="AZ95" s="364"/>
      <c r="BA95" s="364"/>
      <c r="BB95" s="364"/>
      <c r="BC95" s="364"/>
      <c r="BD95" s="364"/>
      <c r="BE95" s="364"/>
      <c r="BF95" s="364"/>
      <c r="BG95" s="364"/>
      <c r="BH95" s="364"/>
      <c r="BI95" s="364"/>
      <c r="BJ95" s="364"/>
      <c r="BK95" s="364"/>
      <c r="BL95" s="364"/>
      <c r="BM95" s="364"/>
      <c r="BN95" s="364"/>
      <c r="BO95" s="364"/>
      <c r="BP95" s="364"/>
      <c r="BQ95" s="364"/>
      <c r="BR95" s="364"/>
      <c r="BS95" s="123"/>
    </row>
    <row r="96" spans="2:71" ht="7.5" customHeight="1" x14ac:dyDescent="0.2"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819"/>
      <c r="AD96" s="1819"/>
      <c r="AE96" s="1819"/>
      <c r="AF96" s="1819"/>
      <c r="AG96" s="1819"/>
      <c r="AH96" s="1819"/>
      <c r="AI96" s="1819"/>
      <c r="AJ96" s="1819"/>
      <c r="AK96" s="1819"/>
      <c r="AL96" s="1819"/>
      <c r="AM96" s="1819"/>
      <c r="AN96" s="1819"/>
      <c r="AO96" s="1819"/>
      <c r="AP96" s="1819"/>
      <c r="AQ96" s="1819"/>
      <c r="AR96" s="1819"/>
      <c r="AS96" s="1844" t="s">
        <v>293</v>
      </c>
      <c r="AT96" s="1844"/>
      <c r="AU96" s="1844"/>
      <c r="AV96" s="1819"/>
      <c r="AW96" s="1819"/>
      <c r="AX96" s="1819"/>
      <c r="AY96" s="1819"/>
      <c r="AZ96" s="1819"/>
      <c r="BA96" s="1819"/>
      <c r="BB96" s="1819"/>
      <c r="BC96" s="1819"/>
      <c r="BD96" s="1819"/>
      <c r="BE96" s="1819"/>
      <c r="BF96" s="1819"/>
      <c r="BG96" s="1819"/>
      <c r="BH96" s="1819"/>
      <c r="BI96" s="1819"/>
      <c r="BJ96" s="1819"/>
      <c r="BK96" s="1819"/>
      <c r="BL96" s="123"/>
      <c r="BM96" s="123"/>
      <c r="BN96" s="123"/>
      <c r="BO96" s="123"/>
      <c r="BP96" s="123"/>
      <c r="BQ96" s="123"/>
      <c r="BR96" s="123"/>
      <c r="BS96" s="123"/>
    </row>
    <row r="97" spans="2:71" ht="7.5" customHeight="1" x14ac:dyDescent="0.2"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819"/>
      <c r="AD97" s="1819"/>
      <c r="AE97" s="1819"/>
      <c r="AF97" s="1819"/>
      <c r="AG97" s="1819"/>
      <c r="AH97" s="1819"/>
      <c r="AI97" s="1819"/>
      <c r="AJ97" s="1819"/>
      <c r="AK97" s="1819"/>
      <c r="AL97" s="1819"/>
      <c r="AM97" s="1819"/>
      <c r="AN97" s="1819"/>
      <c r="AO97" s="1819"/>
      <c r="AP97" s="1819"/>
      <c r="AQ97" s="1819"/>
      <c r="AR97" s="1819"/>
      <c r="AS97" s="1844"/>
      <c r="AT97" s="1844"/>
      <c r="AU97" s="1844"/>
      <c r="AV97" s="1819"/>
      <c r="AW97" s="1819"/>
      <c r="AX97" s="1819"/>
      <c r="AY97" s="1819"/>
      <c r="AZ97" s="1819"/>
      <c r="BA97" s="1819"/>
      <c r="BB97" s="1819"/>
      <c r="BC97" s="1819"/>
      <c r="BD97" s="1819"/>
      <c r="BE97" s="1819"/>
      <c r="BF97" s="1819"/>
      <c r="BG97" s="1819"/>
      <c r="BH97" s="1819"/>
      <c r="BI97" s="1819"/>
      <c r="BJ97" s="1819"/>
      <c r="BK97" s="1819"/>
      <c r="BL97" s="123"/>
      <c r="BM97" s="123"/>
      <c r="BN97" s="123"/>
      <c r="BO97" s="123"/>
      <c r="BP97" s="123"/>
      <c r="BQ97" s="123"/>
      <c r="BR97" s="123"/>
      <c r="BS97" s="123"/>
    </row>
    <row r="98" spans="2:71" ht="7.5" customHeight="1" x14ac:dyDescent="0.25">
      <c r="B98" s="123"/>
      <c r="C98" s="362"/>
      <c r="D98" s="362"/>
      <c r="E98" s="362"/>
      <c r="F98" s="362"/>
      <c r="G98" s="362"/>
      <c r="H98" s="362"/>
      <c r="I98" s="362"/>
      <c r="J98" s="362"/>
      <c r="K98" s="362"/>
      <c r="L98" s="362"/>
      <c r="M98" s="362"/>
      <c r="N98" s="362"/>
      <c r="O98" s="362"/>
      <c r="P98" s="362"/>
      <c r="Q98" s="362"/>
      <c r="R98" s="362"/>
      <c r="S98" s="362"/>
      <c r="T98" s="362"/>
      <c r="U98" s="362"/>
      <c r="V98" s="362"/>
      <c r="W98" s="362"/>
      <c r="X98" s="362"/>
      <c r="Y98" s="123"/>
      <c r="Z98" s="123"/>
      <c r="AA98" s="123"/>
      <c r="AB98" s="123"/>
      <c r="AC98" s="1820"/>
      <c r="AD98" s="1820"/>
      <c r="AE98" s="1820"/>
      <c r="AF98" s="1820"/>
      <c r="AG98" s="1820"/>
      <c r="AH98" s="1820"/>
      <c r="AI98" s="1820"/>
      <c r="AJ98" s="1820"/>
      <c r="AK98" s="1820"/>
      <c r="AL98" s="1820"/>
      <c r="AM98" s="1820"/>
      <c r="AN98" s="1820"/>
      <c r="AO98" s="1820"/>
      <c r="AP98" s="1820"/>
      <c r="AQ98" s="1820"/>
      <c r="AR98" s="1820"/>
      <c r="AS98" s="1844"/>
      <c r="AT98" s="1844"/>
      <c r="AU98" s="1844"/>
      <c r="AV98" s="1820"/>
      <c r="AW98" s="1820"/>
      <c r="AX98" s="1820"/>
      <c r="AY98" s="1820"/>
      <c r="AZ98" s="1820"/>
      <c r="BA98" s="1820"/>
      <c r="BB98" s="1820"/>
      <c r="BC98" s="1820"/>
      <c r="BD98" s="1820"/>
      <c r="BE98" s="1820"/>
      <c r="BF98" s="1820"/>
      <c r="BG98" s="1820"/>
      <c r="BH98" s="1820"/>
      <c r="BI98" s="1820"/>
      <c r="BJ98" s="1820"/>
      <c r="BK98" s="1820"/>
      <c r="BL98" s="123"/>
      <c r="BM98" s="123"/>
      <c r="BN98" s="123"/>
      <c r="BO98" s="123"/>
      <c r="BP98" s="123"/>
      <c r="BQ98" s="123"/>
      <c r="BR98" s="123"/>
      <c r="BS98" s="123"/>
    </row>
    <row r="99" spans="2:71" ht="3.75" customHeight="1" x14ac:dyDescent="0.25">
      <c r="B99" s="123"/>
      <c r="C99" s="362"/>
      <c r="D99" s="362"/>
      <c r="E99" s="362"/>
      <c r="F99" s="362"/>
      <c r="G99" s="362"/>
      <c r="H99" s="362"/>
      <c r="I99" s="362"/>
      <c r="J99" s="362"/>
      <c r="K99" s="362"/>
      <c r="L99" s="362"/>
      <c r="M99" s="362"/>
      <c r="N99" s="362"/>
      <c r="O99" s="362"/>
      <c r="P99" s="362"/>
      <c r="Q99" s="362"/>
      <c r="R99" s="362"/>
      <c r="S99" s="362"/>
      <c r="T99" s="362"/>
      <c r="U99" s="362"/>
      <c r="V99" s="362"/>
      <c r="W99" s="362"/>
      <c r="X99" s="362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  <c r="BI99" s="123"/>
      <c r="BJ99" s="123"/>
      <c r="BK99" s="123"/>
      <c r="BL99" s="123"/>
      <c r="BM99" s="123"/>
      <c r="BN99" s="123"/>
      <c r="BO99" s="123"/>
      <c r="BP99" s="123"/>
      <c r="BQ99" s="123"/>
      <c r="BR99" s="123"/>
      <c r="BS99" s="123"/>
    </row>
    <row r="100" spans="2:71" ht="7.5" customHeight="1" x14ac:dyDescent="0.25">
      <c r="B100" s="123"/>
      <c r="C100" s="362"/>
      <c r="D100" s="362"/>
      <c r="E100" s="362"/>
      <c r="F100" s="362"/>
      <c r="G100" s="362"/>
      <c r="H100" s="362"/>
      <c r="I100" s="362"/>
      <c r="J100" s="362"/>
      <c r="K100" s="362"/>
      <c r="L100" s="362"/>
      <c r="M100" s="362"/>
      <c r="N100" s="362"/>
      <c r="O100" s="362"/>
      <c r="P100" s="362"/>
      <c r="Q100" s="362"/>
      <c r="R100" s="362"/>
      <c r="S100" s="362"/>
      <c r="T100" s="362"/>
      <c r="U100" s="362"/>
      <c r="V100" s="362"/>
      <c r="W100" s="362"/>
      <c r="X100" s="362"/>
      <c r="Y100" s="123"/>
      <c r="Z100" s="123"/>
      <c r="AA100" s="123"/>
      <c r="AB100" s="1844" t="s">
        <v>482</v>
      </c>
      <c r="AC100" s="1844"/>
      <c r="AD100" s="1844"/>
      <c r="AE100" s="1844"/>
      <c r="AF100" s="1844"/>
      <c r="AG100" s="1844"/>
      <c r="AH100" s="1844"/>
      <c r="AI100" s="1844"/>
      <c r="AJ100" s="1844"/>
      <c r="AK100" s="1844"/>
      <c r="AL100" s="1844"/>
      <c r="AM100" s="1844"/>
      <c r="AN100" s="1844"/>
      <c r="AO100" s="1844"/>
      <c r="AP100" s="1844"/>
      <c r="AQ100" s="1844"/>
      <c r="AR100" s="1844"/>
      <c r="AS100" s="1844"/>
      <c r="AT100" s="1844"/>
      <c r="AU100" s="1844"/>
      <c r="AV100" s="1844"/>
      <c r="AW100" s="1844"/>
      <c r="AX100" s="1844"/>
      <c r="AY100" s="1844"/>
      <c r="AZ100" s="1844"/>
      <c r="BA100" s="1844"/>
      <c r="BB100" s="1844"/>
      <c r="BC100" s="1844"/>
      <c r="BD100" s="1844"/>
      <c r="BE100" s="1844"/>
      <c r="BF100" s="1844"/>
      <c r="BG100" s="1844"/>
      <c r="BH100" s="1844"/>
      <c r="BI100" s="1844"/>
      <c r="BJ100" s="1844"/>
      <c r="BK100" s="1844"/>
      <c r="BL100" s="1844"/>
      <c r="BM100" s="123"/>
      <c r="BN100" s="123"/>
      <c r="BO100" s="123"/>
      <c r="BP100" s="123"/>
      <c r="BQ100" s="123"/>
      <c r="BR100" s="123"/>
      <c r="BS100" s="123"/>
    </row>
    <row r="101" spans="2:71" ht="7.5" customHeight="1" x14ac:dyDescent="0.2"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844"/>
      <c r="AC101" s="1844"/>
      <c r="AD101" s="1844"/>
      <c r="AE101" s="1844"/>
      <c r="AF101" s="1844"/>
      <c r="AG101" s="1844"/>
      <c r="AH101" s="1844"/>
      <c r="AI101" s="1844"/>
      <c r="AJ101" s="1844"/>
      <c r="AK101" s="1844"/>
      <c r="AL101" s="1844"/>
      <c r="AM101" s="1844"/>
      <c r="AN101" s="1844"/>
      <c r="AO101" s="1844"/>
      <c r="AP101" s="1844"/>
      <c r="AQ101" s="1844"/>
      <c r="AR101" s="1844"/>
      <c r="AS101" s="1844"/>
      <c r="AT101" s="1844"/>
      <c r="AU101" s="1844"/>
      <c r="AV101" s="1844"/>
      <c r="AW101" s="1844"/>
      <c r="AX101" s="1844"/>
      <c r="AY101" s="1844"/>
      <c r="AZ101" s="1844"/>
      <c r="BA101" s="1844"/>
      <c r="BB101" s="1844"/>
      <c r="BC101" s="1844"/>
      <c r="BD101" s="1844"/>
      <c r="BE101" s="1844"/>
      <c r="BF101" s="1844"/>
      <c r="BG101" s="1844"/>
      <c r="BH101" s="1844"/>
      <c r="BI101" s="1844"/>
      <c r="BJ101" s="1844"/>
      <c r="BK101" s="1844"/>
      <c r="BL101" s="1844"/>
      <c r="BM101" s="123"/>
      <c r="BN101" s="123"/>
      <c r="BO101" s="123"/>
      <c r="BP101" s="123"/>
      <c r="BQ101" s="123"/>
      <c r="BR101" s="123"/>
      <c r="BS101" s="123"/>
    </row>
    <row r="102" spans="2:71" ht="7.5" customHeight="1" x14ac:dyDescent="0.25"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362"/>
      <c r="AC102" s="362"/>
      <c r="AD102" s="362"/>
      <c r="AE102" s="362"/>
      <c r="AF102" s="362"/>
      <c r="AG102" s="362"/>
      <c r="AH102" s="362"/>
      <c r="AI102" s="362"/>
      <c r="AJ102" s="362"/>
      <c r="AK102" s="362"/>
      <c r="AL102" s="362"/>
      <c r="AM102" s="362"/>
      <c r="AN102" s="362"/>
      <c r="AO102" s="362"/>
      <c r="AP102" s="362"/>
      <c r="AQ102" s="362"/>
      <c r="AR102" s="362"/>
      <c r="AS102" s="362"/>
      <c r="AT102" s="362"/>
      <c r="AU102" s="362"/>
      <c r="AV102" s="362"/>
      <c r="AW102" s="362"/>
      <c r="AX102" s="362"/>
      <c r="AY102" s="362"/>
      <c r="AZ102" s="362"/>
      <c r="BA102" s="362"/>
      <c r="BB102" s="362"/>
      <c r="BC102" s="362"/>
      <c r="BD102" s="362"/>
      <c r="BE102" s="362"/>
      <c r="BF102" s="362"/>
      <c r="BG102" s="362"/>
      <c r="BH102" s="362"/>
      <c r="BI102" s="362"/>
      <c r="BJ102" s="362"/>
      <c r="BK102" s="362"/>
      <c r="BL102" s="362"/>
      <c r="BM102" s="123"/>
      <c r="BN102" s="123"/>
      <c r="BO102" s="123"/>
      <c r="BP102" s="123"/>
      <c r="BQ102" s="123"/>
      <c r="BR102" s="123"/>
      <c r="BS102" s="123"/>
    </row>
    <row r="103" spans="2:71" ht="7.5" customHeight="1" x14ac:dyDescent="0.25"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362"/>
      <c r="AC103" s="362"/>
      <c r="AD103" s="362"/>
      <c r="AE103" s="362"/>
      <c r="AF103" s="362"/>
      <c r="AG103" s="362"/>
      <c r="AH103" s="362"/>
      <c r="AI103" s="362"/>
      <c r="AJ103" s="362"/>
      <c r="AK103" s="362"/>
      <c r="AL103" s="362"/>
      <c r="AM103" s="362"/>
      <c r="AN103" s="362"/>
      <c r="AO103" s="362"/>
      <c r="AP103" s="362"/>
      <c r="AQ103" s="362"/>
      <c r="AR103" s="362"/>
      <c r="AS103" s="362"/>
      <c r="AT103" s="362"/>
      <c r="AU103" s="362"/>
      <c r="AV103" s="362"/>
      <c r="AW103" s="362"/>
      <c r="AX103" s="362"/>
      <c r="AY103" s="362"/>
      <c r="AZ103" s="362"/>
      <c r="BA103" s="362"/>
      <c r="BB103" s="362"/>
      <c r="BC103" s="362"/>
      <c r="BD103" s="362"/>
      <c r="BE103" s="362"/>
      <c r="BF103" s="362"/>
      <c r="BG103" s="362"/>
      <c r="BH103" s="362"/>
      <c r="BI103" s="362"/>
      <c r="BJ103" s="362"/>
      <c r="BK103" s="362"/>
      <c r="BL103" s="362"/>
      <c r="BM103" s="123"/>
      <c r="BN103" s="123"/>
      <c r="BO103" s="123"/>
      <c r="BP103" s="123"/>
      <c r="BQ103" s="123"/>
      <c r="BR103" s="123"/>
      <c r="BS103" s="123"/>
    </row>
    <row r="104" spans="2:71" ht="7.5" customHeight="1" x14ac:dyDescent="0.25"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362"/>
      <c r="AC104" s="362"/>
      <c r="AD104" s="362"/>
      <c r="AE104" s="362"/>
      <c r="AF104" s="362"/>
      <c r="AG104" s="362"/>
      <c r="AH104" s="362"/>
      <c r="AI104" s="362"/>
      <c r="AJ104" s="362"/>
      <c r="AK104" s="362"/>
      <c r="AL104" s="362"/>
      <c r="AM104" s="362"/>
      <c r="AN104" s="362"/>
      <c r="AO104" s="362"/>
      <c r="AP104" s="362"/>
      <c r="AQ104" s="362"/>
      <c r="AR104" s="362"/>
      <c r="AS104" s="362"/>
      <c r="AT104" s="362"/>
      <c r="AU104" s="362"/>
      <c r="AV104" s="362"/>
      <c r="AW104" s="362"/>
      <c r="AX104" s="362"/>
      <c r="AY104" s="362"/>
      <c r="AZ104" s="362"/>
      <c r="BA104" s="362"/>
      <c r="BB104" s="362"/>
      <c r="BC104" s="362"/>
      <c r="BD104" s="362"/>
      <c r="BE104" s="362"/>
      <c r="BF104" s="362"/>
      <c r="BG104" s="362"/>
      <c r="BH104" s="362"/>
      <c r="BI104" s="362"/>
      <c r="BJ104" s="362"/>
      <c r="BK104" s="362"/>
      <c r="BL104" s="362"/>
      <c r="BM104" s="123"/>
      <c r="BN104" s="123"/>
      <c r="BO104" s="123"/>
      <c r="BP104" s="123"/>
      <c r="BQ104" s="123"/>
      <c r="BR104" s="123"/>
      <c r="BS104" s="123"/>
    </row>
    <row r="105" spans="2:71" ht="7.5" customHeight="1" x14ac:dyDescent="0.2"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</row>
    <row r="106" spans="2:71" ht="7.5" customHeight="1" x14ac:dyDescent="0.2"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</row>
    <row r="107" spans="2:71" ht="7.5" customHeight="1" x14ac:dyDescent="0.2"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</row>
    <row r="108" spans="2:71" ht="7.5" customHeight="1" x14ac:dyDescent="0.2"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3"/>
      <c r="BI108" s="123"/>
      <c r="BJ108" s="123"/>
      <c r="BK108" s="123"/>
      <c r="BL108" s="123"/>
      <c r="BM108" s="123"/>
      <c r="BN108" s="123"/>
      <c r="BO108" s="123"/>
      <c r="BP108" s="123"/>
      <c r="BQ108" s="123"/>
      <c r="BR108" s="123"/>
      <c r="BS108" s="123"/>
    </row>
    <row r="109" spans="2:71" ht="7.5" customHeight="1" x14ac:dyDescent="0.2"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</row>
  </sheetData>
  <mergeCells count="34">
    <mergeCell ref="C41:V43"/>
    <mergeCell ref="W41:BM43"/>
    <mergeCell ref="K2:V2"/>
    <mergeCell ref="C5:BI7"/>
    <mergeCell ref="C8:BI10"/>
    <mergeCell ref="C14:AO15"/>
    <mergeCell ref="C20:AO21"/>
    <mergeCell ref="C22:AO23"/>
    <mergeCell ref="I25:U26"/>
    <mergeCell ref="C35:BM38"/>
    <mergeCell ref="K67:BR69"/>
    <mergeCell ref="C70:BR72"/>
    <mergeCell ref="C73:V75"/>
    <mergeCell ref="W73:AP75"/>
    <mergeCell ref="C16:AO17"/>
    <mergeCell ref="C18:AO19"/>
    <mergeCell ref="M45:BM47"/>
    <mergeCell ref="C49:AJ51"/>
    <mergeCell ref="AK49:BM51"/>
    <mergeCell ref="C25:H26"/>
    <mergeCell ref="C61:N63"/>
    <mergeCell ref="O61:BM63"/>
    <mergeCell ref="C45:L47"/>
    <mergeCell ref="C53:J55"/>
    <mergeCell ref="K53:BM55"/>
    <mergeCell ref="C57:BM59"/>
    <mergeCell ref="AB100:BL101"/>
    <mergeCell ref="K79:BR81"/>
    <mergeCell ref="C82:BR84"/>
    <mergeCell ref="C85:V87"/>
    <mergeCell ref="C90:BR92"/>
    <mergeCell ref="AC96:AR98"/>
    <mergeCell ref="AS96:AU98"/>
    <mergeCell ref="AV96:BK98"/>
  </mergeCells>
  <phoneticPr fontId="1" type="noConversion"/>
  <hyperlinks>
    <hyperlink ref="K2:T2" location="Feuil15!A1" display="Retour"/>
  </hyperlinks>
  <pageMargins left="0.31496062992125984" right="0.31496062992125984" top="0.39370078740157483" bottom="0.98425196850393704" header="0.51181102362204722" footer="0.51181102362204722"/>
  <pageSetup paperSize="9" orientation="portrait" cellComments="atEnd" horizontalDpi="36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106"/>
  <sheetViews>
    <sheetView view="pageBreakPreview" zoomScaleSheetLayoutView="100" workbookViewId="0">
      <pane ySplit="14" topLeftCell="A45" activePane="bottomLeft" state="frozenSplit"/>
      <selection pane="bottomLeft" activeCell="AC67" sqref="AC67:AE67"/>
    </sheetView>
  </sheetViews>
  <sheetFormatPr baseColWidth="10" defaultColWidth="2.85546875" defaultRowHeight="7.5" customHeight="1" x14ac:dyDescent="0.2"/>
  <cols>
    <col min="1" max="2" width="1.42578125" style="1" customWidth="1"/>
    <col min="3" max="4" width="2.85546875" style="1" customWidth="1"/>
    <col min="5" max="5" width="3.140625" style="1" customWidth="1"/>
    <col min="6" max="38" width="2.85546875" style="1" customWidth="1"/>
    <col min="39" max="40" width="1.42578125" style="1" customWidth="1"/>
    <col min="41" max="16384" width="2.85546875" style="1"/>
  </cols>
  <sheetData>
    <row r="1" spans="1:45" ht="7.5" customHeight="1" x14ac:dyDescent="0.2"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45" ht="7.5" customHeight="1" x14ac:dyDescent="0.2">
      <c r="I2" s="119"/>
      <c r="J2" s="119"/>
      <c r="K2" s="119"/>
      <c r="L2" s="119"/>
      <c r="M2" s="119"/>
      <c r="N2" s="120"/>
      <c r="O2" s="827" t="s">
        <v>776</v>
      </c>
      <c r="P2" s="828"/>
      <c r="Q2" s="828"/>
      <c r="R2" s="828"/>
      <c r="S2" s="828"/>
      <c r="T2" s="828"/>
      <c r="U2" s="828"/>
      <c r="V2" s="828"/>
      <c r="W2" s="828"/>
      <c r="X2" s="828"/>
      <c r="Y2" s="828"/>
      <c r="Z2" s="828"/>
      <c r="AA2" s="828"/>
      <c r="AB2" s="828"/>
      <c r="AC2" s="828"/>
      <c r="AD2" s="828"/>
      <c r="AE2" s="829"/>
      <c r="AH2" s="5"/>
      <c r="AI2" s="5"/>
      <c r="AR2" s="5"/>
      <c r="AS2" s="2"/>
    </row>
    <row r="3" spans="1:45" ht="7.5" customHeight="1" x14ac:dyDescent="0.2">
      <c r="B3" s="2"/>
      <c r="C3" s="2"/>
      <c r="D3" s="2"/>
      <c r="I3" s="119"/>
      <c r="J3" s="119"/>
      <c r="K3" s="119"/>
      <c r="L3" s="119"/>
      <c r="M3" s="119"/>
      <c r="N3" s="120"/>
      <c r="O3" s="830"/>
      <c r="P3" s="831"/>
      <c r="Q3" s="831"/>
      <c r="R3" s="831"/>
      <c r="S3" s="831"/>
      <c r="T3" s="831"/>
      <c r="U3" s="831"/>
      <c r="V3" s="831"/>
      <c r="W3" s="831"/>
      <c r="X3" s="831"/>
      <c r="Y3" s="831"/>
      <c r="Z3" s="831"/>
      <c r="AA3" s="831"/>
      <c r="AB3" s="831"/>
      <c r="AC3" s="831"/>
      <c r="AD3" s="831"/>
      <c r="AE3" s="832"/>
      <c r="AF3" s="2"/>
      <c r="AG3" s="5"/>
      <c r="AH3" s="5"/>
      <c r="AI3" s="5"/>
      <c r="AR3" s="5"/>
      <c r="AS3" s="2"/>
    </row>
    <row r="4" spans="1:45" ht="7.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833"/>
      <c r="P4" s="834"/>
      <c r="Q4" s="834"/>
      <c r="R4" s="834"/>
      <c r="S4" s="834"/>
      <c r="T4" s="834"/>
      <c r="U4" s="834"/>
      <c r="V4" s="834"/>
      <c r="W4" s="834"/>
      <c r="X4" s="834"/>
      <c r="Y4" s="834"/>
      <c r="Z4" s="834"/>
      <c r="AA4" s="834"/>
      <c r="AB4" s="834"/>
      <c r="AC4" s="834"/>
      <c r="AD4" s="834"/>
      <c r="AE4" s="835"/>
      <c r="AF4" s="2"/>
      <c r="AG4" s="2"/>
      <c r="AH4" s="2"/>
      <c r="AI4" s="2"/>
      <c r="AJ4" s="819" t="s">
        <v>779</v>
      </c>
      <c r="AK4" s="819"/>
      <c r="AL4" s="819"/>
      <c r="AM4" s="819"/>
      <c r="AN4" s="819"/>
      <c r="AO4" s="819"/>
      <c r="AP4" s="819"/>
      <c r="AQ4" s="819"/>
      <c r="AR4" s="819"/>
    </row>
    <row r="5" spans="1:45" ht="7.5" customHeight="1" x14ac:dyDescent="0.2">
      <c r="B5" s="2"/>
      <c r="C5" s="2"/>
      <c r="D5" s="818" t="s">
        <v>774</v>
      </c>
      <c r="E5" s="818"/>
      <c r="F5" s="818"/>
      <c r="G5" s="818"/>
      <c r="H5" s="818"/>
      <c r="I5" s="818"/>
      <c r="J5" s="2"/>
      <c r="K5" s="2"/>
      <c r="L5" s="2"/>
      <c r="M5" s="2"/>
      <c r="N5" s="2"/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2"/>
      <c r="AG5" s="2"/>
      <c r="AH5" s="2"/>
      <c r="AI5" s="2"/>
      <c r="AJ5" s="819"/>
      <c r="AK5" s="819"/>
      <c r="AL5" s="819"/>
      <c r="AM5" s="819"/>
      <c r="AN5" s="819"/>
      <c r="AO5" s="819"/>
      <c r="AP5" s="819"/>
      <c r="AQ5" s="819"/>
      <c r="AR5" s="819"/>
    </row>
    <row r="6" spans="1:45" ht="7.5" customHeight="1" x14ac:dyDescent="0.35">
      <c r="B6" s="2"/>
      <c r="C6" s="2"/>
      <c r="D6" s="818"/>
      <c r="E6" s="818"/>
      <c r="F6" s="818"/>
      <c r="G6" s="818"/>
      <c r="H6" s="818"/>
      <c r="I6" s="818"/>
      <c r="J6" s="2"/>
      <c r="K6" s="2"/>
      <c r="L6" s="2"/>
      <c r="M6" s="817" t="s">
        <v>630</v>
      </c>
      <c r="N6" s="817"/>
      <c r="O6" s="817"/>
      <c r="P6" s="817"/>
      <c r="Q6" s="817"/>
      <c r="R6" s="817"/>
      <c r="S6" s="817"/>
      <c r="T6" s="817"/>
      <c r="U6" s="817"/>
      <c r="V6" s="817"/>
      <c r="W6" s="817"/>
      <c r="X6" s="817"/>
      <c r="Y6" s="817"/>
      <c r="Z6" s="817"/>
      <c r="AA6" s="817"/>
      <c r="AB6" s="817"/>
      <c r="AC6" s="817"/>
      <c r="AD6" s="817"/>
      <c r="AE6" s="817"/>
      <c r="AF6" s="817"/>
      <c r="AG6" s="817"/>
      <c r="AH6" s="520"/>
      <c r="AI6" s="2"/>
    </row>
    <row r="7" spans="1:45" ht="7.5" customHeight="1" x14ac:dyDescent="0.3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817"/>
      <c r="N7" s="817"/>
      <c r="O7" s="817"/>
      <c r="P7" s="817"/>
      <c r="Q7" s="817"/>
      <c r="R7" s="817"/>
      <c r="S7" s="817"/>
      <c r="T7" s="817"/>
      <c r="U7" s="817"/>
      <c r="V7" s="817"/>
      <c r="W7" s="817"/>
      <c r="X7" s="817"/>
      <c r="Y7" s="817"/>
      <c r="Z7" s="817"/>
      <c r="AA7" s="817"/>
      <c r="AB7" s="817"/>
      <c r="AC7" s="817"/>
      <c r="AD7" s="817"/>
      <c r="AE7" s="817"/>
      <c r="AF7" s="817"/>
      <c r="AG7" s="817"/>
      <c r="AH7" s="520"/>
      <c r="AI7" s="2"/>
      <c r="AJ7" s="819" t="s">
        <v>162</v>
      </c>
      <c r="AK7" s="819"/>
      <c r="AL7" s="819"/>
      <c r="AM7" s="819"/>
      <c r="AN7" s="819"/>
      <c r="AO7" s="819"/>
      <c r="AP7" s="819"/>
      <c r="AQ7" s="819"/>
      <c r="AR7" s="819"/>
    </row>
    <row r="8" spans="1:45" ht="7.5" customHeight="1" x14ac:dyDescent="0.35">
      <c r="B8" s="2"/>
      <c r="C8" s="2"/>
      <c r="D8" s="2"/>
      <c r="E8" s="2"/>
      <c r="F8" s="2"/>
      <c r="G8" s="2"/>
      <c r="H8" s="2"/>
      <c r="I8" s="2"/>
      <c r="J8" s="2"/>
      <c r="K8" s="2"/>
      <c r="M8" s="817"/>
      <c r="N8" s="817"/>
      <c r="O8" s="817"/>
      <c r="P8" s="817"/>
      <c r="Q8" s="817"/>
      <c r="R8" s="817"/>
      <c r="S8" s="817"/>
      <c r="T8" s="817"/>
      <c r="U8" s="817"/>
      <c r="V8" s="817"/>
      <c r="W8" s="817"/>
      <c r="X8" s="817"/>
      <c r="Y8" s="817"/>
      <c r="Z8" s="817"/>
      <c r="AA8" s="817"/>
      <c r="AB8" s="817"/>
      <c r="AC8" s="817"/>
      <c r="AD8" s="817"/>
      <c r="AE8" s="817"/>
      <c r="AF8" s="817"/>
      <c r="AG8" s="817"/>
      <c r="AH8" s="520"/>
      <c r="AI8" s="2"/>
      <c r="AJ8" s="819"/>
      <c r="AK8" s="819"/>
      <c r="AL8" s="819"/>
      <c r="AM8" s="819"/>
      <c r="AN8" s="819"/>
      <c r="AO8" s="819"/>
      <c r="AP8" s="819"/>
      <c r="AQ8" s="819"/>
      <c r="AR8" s="819"/>
    </row>
    <row r="9" spans="1:45" ht="7.5" customHeight="1" x14ac:dyDescent="0.2">
      <c r="B9" s="2"/>
      <c r="C9" s="2"/>
      <c r="D9" s="2"/>
      <c r="E9" s="2"/>
      <c r="F9" s="2"/>
      <c r="G9" s="2"/>
      <c r="H9" s="2"/>
      <c r="I9" s="2"/>
      <c r="J9" s="2"/>
      <c r="K9" s="2"/>
      <c r="AH9" s="2"/>
      <c r="AI9" s="2"/>
    </row>
    <row r="10" spans="1:45" ht="7.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AH10" s="2"/>
      <c r="AI10" s="2"/>
    </row>
    <row r="11" spans="1:45" ht="7.5" customHeight="1" x14ac:dyDescent="0.2">
      <c r="A11" s="5"/>
      <c r="B11" s="837" t="str">
        <f>IF(Feuil1!M8="","",Feuil1!M8)</f>
        <v>SARL TRB GROUPE</v>
      </c>
      <c r="C11" s="837"/>
      <c r="D11" s="837"/>
      <c r="E11" s="837"/>
      <c r="F11" s="837"/>
      <c r="G11" s="837"/>
      <c r="H11" s="837"/>
      <c r="I11" s="837"/>
      <c r="J11" s="837"/>
      <c r="K11" s="837"/>
      <c r="L11" s="837"/>
      <c r="M11" s="837"/>
      <c r="N11" s="837"/>
      <c r="O11" s="837"/>
      <c r="P11" s="837"/>
      <c r="Q11" s="837"/>
      <c r="R11" s="837"/>
      <c r="S11" s="837"/>
      <c r="T11" s="837"/>
      <c r="U11" s="837"/>
      <c r="V11" s="837"/>
      <c r="W11" s="837"/>
      <c r="X11" s="837"/>
      <c r="Y11" s="837"/>
      <c r="Z11" s="837"/>
      <c r="AA11" s="837"/>
      <c r="AB11" s="837"/>
      <c r="AC11" s="837"/>
      <c r="AD11" s="837"/>
      <c r="AE11" s="837"/>
      <c r="AF11" s="837"/>
      <c r="AG11" s="837"/>
      <c r="AH11" s="837"/>
      <c r="AI11" s="837"/>
      <c r="AJ11" s="837"/>
      <c r="AK11" s="837"/>
      <c r="AL11" s="836" t="s">
        <v>198</v>
      </c>
      <c r="AM11" s="836"/>
      <c r="AN11" s="836"/>
      <c r="AO11" s="836"/>
      <c r="AP11" s="836"/>
      <c r="AQ11" s="836">
        <f>IF(Feuil1!I18="","",Feuil1!I18)</f>
        <v>2020</v>
      </c>
      <c r="AR11" s="836"/>
      <c r="AS11" s="836"/>
    </row>
    <row r="12" spans="1:45" ht="7.5" customHeight="1" x14ac:dyDescent="0.2">
      <c r="A12" s="5"/>
      <c r="B12" s="837"/>
      <c r="C12" s="837"/>
      <c r="D12" s="837"/>
      <c r="E12" s="837"/>
      <c r="F12" s="837"/>
      <c r="G12" s="837"/>
      <c r="H12" s="837"/>
      <c r="I12" s="837"/>
      <c r="J12" s="837"/>
      <c r="K12" s="837"/>
      <c r="L12" s="837"/>
      <c r="M12" s="837"/>
      <c r="N12" s="837"/>
      <c r="O12" s="837"/>
      <c r="P12" s="837"/>
      <c r="Q12" s="837"/>
      <c r="R12" s="837"/>
      <c r="S12" s="837"/>
      <c r="T12" s="837"/>
      <c r="U12" s="837"/>
      <c r="V12" s="837"/>
      <c r="W12" s="837"/>
      <c r="X12" s="837"/>
      <c r="Y12" s="837"/>
      <c r="Z12" s="837"/>
      <c r="AA12" s="837"/>
      <c r="AB12" s="837"/>
      <c r="AC12" s="837"/>
      <c r="AD12" s="837"/>
      <c r="AE12" s="837"/>
      <c r="AF12" s="837"/>
      <c r="AG12" s="837"/>
      <c r="AH12" s="837"/>
      <c r="AI12" s="837"/>
      <c r="AJ12" s="837"/>
      <c r="AK12" s="837"/>
      <c r="AL12" s="836"/>
      <c r="AM12" s="836"/>
      <c r="AN12" s="836"/>
      <c r="AO12" s="836"/>
      <c r="AP12" s="836"/>
      <c r="AQ12" s="836"/>
      <c r="AR12" s="836"/>
      <c r="AS12" s="836"/>
    </row>
    <row r="13" spans="1:45" ht="7.5" customHeight="1" x14ac:dyDescent="0.2">
      <c r="A13" s="2"/>
      <c r="B13" s="837"/>
      <c r="C13" s="837"/>
      <c r="D13" s="837"/>
      <c r="E13" s="837"/>
      <c r="F13" s="837"/>
      <c r="G13" s="837"/>
      <c r="H13" s="837"/>
      <c r="I13" s="837"/>
      <c r="J13" s="837"/>
      <c r="K13" s="837"/>
      <c r="L13" s="837"/>
      <c r="M13" s="837"/>
      <c r="N13" s="837"/>
      <c r="O13" s="837"/>
      <c r="P13" s="837"/>
      <c r="Q13" s="837"/>
      <c r="R13" s="837"/>
      <c r="S13" s="837"/>
      <c r="T13" s="837"/>
      <c r="U13" s="837"/>
      <c r="V13" s="837"/>
      <c r="W13" s="837"/>
      <c r="X13" s="837"/>
      <c r="Y13" s="837"/>
      <c r="Z13" s="837"/>
      <c r="AA13" s="837"/>
      <c r="AB13" s="837"/>
      <c r="AC13" s="837"/>
      <c r="AD13" s="837"/>
      <c r="AE13" s="837"/>
      <c r="AF13" s="837"/>
      <c r="AG13" s="837"/>
      <c r="AH13" s="837"/>
      <c r="AI13" s="837"/>
      <c r="AJ13" s="837"/>
      <c r="AK13" s="837"/>
      <c r="AL13" s="836"/>
      <c r="AM13" s="836"/>
      <c r="AN13" s="836"/>
      <c r="AO13" s="836"/>
      <c r="AP13" s="836"/>
      <c r="AQ13" s="836"/>
      <c r="AR13" s="836"/>
      <c r="AS13" s="836"/>
    </row>
    <row r="14" spans="1:45" ht="3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816"/>
      <c r="AK14" s="816"/>
      <c r="AL14" s="816"/>
      <c r="AM14" s="816"/>
      <c r="AN14" s="816"/>
      <c r="AO14" s="816"/>
      <c r="AP14" s="816"/>
      <c r="AQ14" s="816"/>
      <c r="AR14" s="816"/>
      <c r="AS14" s="816"/>
    </row>
    <row r="15" spans="1:45" ht="3.75" customHeight="1" x14ac:dyDescent="0.25">
      <c r="B15" s="18"/>
      <c r="C15" s="826"/>
      <c r="D15" s="826"/>
      <c r="E15" s="826"/>
      <c r="F15" s="826"/>
      <c r="G15" s="826"/>
      <c r="H15" s="826"/>
      <c r="I15" s="826"/>
      <c r="J15" s="826"/>
      <c r="K15" s="826"/>
      <c r="L15" s="826"/>
      <c r="M15" s="826"/>
      <c r="N15" s="826"/>
      <c r="O15" s="826"/>
      <c r="P15" s="826"/>
      <c r="Q15" s="826"/>
      <c r="R15" s="826"/>
      <c r="S15" s="826"/>
      <c r="T15" s="826"/>
      <c r="U15" s="826"/>
      <c r="V15" s="826"/>
      <c r="W15" s="826"/>
      <c r="X15" s="826"/>
      <c r="Y15" s="826"/>
      <c r="Z15" s="826"/>
      <c r="AA15" s="826"/>
      <c r="AB15" s="104"/>
      <c r="AC15" s="104"/>
      <c r="AD15" s="104"/>
      <c r="AE15" s="104"/>
      <c r="AF15" s="104"/>
      <c r="AG15" s="19"/>
      <c r="AH15" s="19"/>
      <c r="AI15" s="19"/>
      <c r="AJ15" s="147"/>
      <c r="AK15" s="147"/>
      <c r="AL15" s="147"/>
      <c r="AM15" s="147"/>
      <c r="AN15" s="147"/>
      <c r="AO15" s="147"/>
      <c r="AP15" s="147"/>
      <c r="AQ15" s="147"/>
      <c r="AR15" s="148"/>
      <c r="AS15" s="478"/>
    </row>
    <row r="16" spans="1:45" ht="7.5" customHeight="1" x14ac:dyDescent="0.2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20"/>
    </row>
    <row r="17" spans="2:45" ht="7.5" customHeight="1" x14ac:dyDescent="0.2">
      <c r="B17" s="18"/>
      <c r="C17" s="776" t="s">
        <v>143</v>
      </c>
      <c r="D17" s="776"/>
      <c r="E17" s="776"/>
      <c r="F17" s="776"/>
      <c r="G17" s="776"/>
      <c r="H17" s="776"/>
      <c r="I17" s="776"/>
      <c r="J17" s="776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20"/>
    </row>
    <row r="18" spans="2:45" ht="7.5" customHeight="1" x14ac:dyDescent="0.2">
      <c r="B18" s="18"/>
      <c r="C18" s="776"/>
      <c r="D18" s="776"/>
      <c r="E18" s="776"/>
      <c r="F18" s="776"/>
      <c r="G18" s="776"/>
      <c r="H18" s="776"/>
      <c r="I18" s="776"/>
      <c r="J18" s="776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20"/>
    </row>
    <row r="19" spans="2:45" ht="7.5" customHeight="1" x14ac:dyDescent="0.2"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20"/>
    </row>
    <row r="20" spans="2:45" ht="7.5" customHeight="1" x14ac:dyDescent="0.2">
      <c r="B20" s="18"/>
      <c r="C20" s="720" t="s">
        <v>38</v>
      </c>
      <c r="D20" s="720"/>
      <c r="E20" s="720"/>
      <c r="F20" s="777"/>
      <c r="G20" s="820" t="s">
        <v>793</v>
      </c>
      <c r="H20" s="821"/>
      <c r="I20" s="821"/>
      <c r="J20" s="821"/>
      <c r="K20" s="821"/>
      <c r="L20" s="821"/>
      <c r="M20" s="821"/>
      <c r="N20" s="821"/>
      <c r="O20" s="821"/>
      <c r="P20" s="822"/>
      <c r="Q20" s="815" t="s">
        <v>149</v>
      </c>
      <c r="R20" s="720"/>
      <c r="S20" s="777"/>
      <c r="T20" s="794" t="s">
        <v>837</v>
      </c>
      <c r="U20" s="795"/>
      <c r="V20" s="795"/>
      <c r="W20" s="795"/>
      <c r="X20" s="795"/>
      <c r="Y20" s="796"/>
      <c r="Z20" s="104"/>
      <c r="AA20" s="104"/>
      <c r="AB20" s="104"/>
      <c r="AC20" s="104"/>
      <c r="AD20" s="104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20"/>
    </row>
    <row r="21" spans="2:45" ht="7.5" customHeight="1" x14ac:dyDescent="0.2">
      <c r="B21" s="18"/>
      <c r="C21" s="720"/>
      <c r="D21" s="720"/>
      <c r="E21" s="720"/>
      <c r="F21" s="777"/>
      <c r="G21" s="823"/>
      <c r="H21" s="824"/>
      <c r="I21" s="824"/>
      <c r="J21" s="824"/>
      <c r="K21" s="824"/>
      <c r="L21" s="824"/>
      <c r="M21" s="824"/>
      <c r="N21" s="824"/>
      <c r="O21" s="824"/>
      <c r="P21" s="825"/>
      <c r="Q21" s="815"/>
      <c r="R21" s="720"/>
      <c r="S21" s="777"/>
      <c r="T21" s="797"/>
      <c r="U21" s="798"/>
      <c r="V21" s="798"/>
      <c r="W21" s="798"/>
      <c r="X21" s="798"/>
      <c r="Y21" s="799"/>
      <c r="Z21" s="104"/>
      <c r="AA21" s="104"/>
      <c r="AB21" s="104"/>
      <c r="AC21" s="104"/>
      <c r="AD21" s="104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20"/>
    </row>
    <row r="22" spans="2:45" ht="7.5" customHeight="1" x14ac:dyDescent="0.2">
      <c r="B22" s="18"/>
      <c r="C22" s="636"/>
      <c r="D22" s="636"/>
      <c r="E22" s="636"/>
      <c r="F22" s="636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19"/>
      <c r="R22" s="19"/>
      <c r="S22" s="19"/>
      <c r="T22" s="22"/>
      <c r="U22" s="19"/>
      <c r="V22" s="19"/>
      <c r="W22" s="19"/>
      <c r="X22" s="19"/>
      <c r="Y22" s="19"/>
      <c r="Z22" s="32"/>
      <c r="AA22" s="32"/>
      <c r="AB22" s="32"/>
      <c r="AC22" s="32"/>
      <c r="AD22" s="32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20"/>
    </row>
    <row r="23" spans="2:45" ht="7.5" customHeight="1" x14ac:dyDescent="0.2">
      <c r="B23" s="18"/>
      <c r="C23" s="720" t="s">
        <v>144</v>
      </c>
      <c r="D23" s="720"/>
      <c r="E23" s="720"/>
      <c r="F23" s="720"/>
      <c r="G23" s="720"/>
      <c r="H23" s="720"/>
      <c r="I23" s="777"/>
      <c r="J23" s="808" t="s">
        <v>794</v>
      </c>
      <c r="K23" s="808"/>
      <c r="L23" s="808"/>
      <c r="M23" s="808"/>
      <c r="N23" s="808"/>
      <c r="O23" s="808"/>
      <c r="P23" s="808"/>
      <c r="Q23" s="808"/>
      <c r="R23" s="808"/>
      <c r="S23" s="808"/>
      <c r="T23" s="808"/>
      <c r="U23" s="808"/>
      <c r="V23" s="808"/>
      <c r="W23" s="808"/>
      <c r="X23" s="808"/>
      <c r="Y23" s="808"/>
      <c r="Z23" s="808"/>
      <c r="AA23" s="808"/>
      <c r="AB23" s="808"/>
      <c r="AC23" s="808"/>
      <c r="AD23" s="808"/>
      <c r="AE23" s="808"/>
      <c r="AF23" s="808"/>
      <c r="AG23" s="808"/>
      <c r="AH23" s="808"/>
      <c r="AI23" s="808"/>
      <c r="AJ23" s="808"/>
      <c r="AK23" s="808"/>
      <c r="AL23" s="808"/>
      <c r="AM23" s="808"/>
      <c r="AN23" s="808"/>
      <c r="AO23" s="808"/>
      <c r="AP23" s="808"/>
      <c r="AQ23" s="808"/>
      <c r="AR23" s="809"/>
      <c r="AS23" s="20"/>
    </row>
    <row r="24" spans="2:45" ht="7.5" customHeight="1" x14ac:dyDescent="0.2">
      <c r="B24" s="18"/>
      <c r="C24" s="720"/>
      <c r="D24" s="720"/>
      <c r="E24" s="720"/>
      <c r="F24" s="720"/>
      <c r="G24" s="720"/>
      <c r="H24" s="720"/>
      <c r="I24" s="777"/>
      <c r="J24" s="810"/>
      <c r="K24" s="810"/>
      <c r="L24" s="810"/>
      <c r="M24" s="810"/>
      <c r="N24" s="810"/>
      <c r="O24" s="810"/>
      <c r="P24" s="810"/>
      <c r="Q24" s="810"/>
      <c r="R24" s="810"/>
      <c r="S24" s="810"/>
      <c r="T24" s="810"/>
      <c r="U24" s="810"/>
      <c r="V24" s="810"/>
      <c r="W24" s="810"/>
      <c r="X24" s="810"/>
      <c r="Y24" s="810"/>
      <c r="Z24" s="810"/>
      <c r="AA24" s="810"/>
      <c r="AB24" s="810"/>
      <c r="AC24" s="810"/>
      <c r="AD24" s="810"/>
      <c r="AE24" s="810"/>
      <c r="AF24" s="810"/>
      <c r="AG24" s="810"/>
      <c r="AH24" s="810"/>
      <c r="AI24" s="810"/>
      <c r="AJ24" s="810"/>
      <c r="AK24" s="810"/>
      <c r="AL24" s="810"/>
      <c r="AM24" s="810"/>
      <c r="AN24" s="810"/>
      <c r="AO24" s="810"/>
      <c r="AP24" s="810"/>
      <c r="AQ24" s="810"/>
      <c r="AR24" s="811"/>
      <c r="AS24" s="20"/>
    </row>
    <row r="25" spans="2:45" ht="7.5" customHeight="1" x14ac:dyDescent="0.2">
      <c r="B25" s="18"/>
      <c r="C25" s="636"/>
      <c r="D25" s="636"/>
      <c r="E25" s="636"/>
      <c r="F25" s="636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9"/>
      <c r="R25" s="19"/>
      <c r="S25" s="19"/>
      <c r="T25" s="19"/>
      <c r="U25" s="19"/>
      <c r="V25" s="19"/>
      <c r="W25" s="19"/>
      <c r="X25" s="19"/>
      <c r="Y25" s="19"/>
      <c r="Z25" s="32"/>
      <c r="AA25" s="32"/>
      <c r="AB25" s="32"/>
      <c r="AC25" s="32"/>
      <c r="AD25" s="32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20"/>
    </row>
    <row r="26" spans="2:45" ht="7.5" customHeight="1" x14ac:dyDescent="0.2">
      <c r="B26" s="18"/>
      <c r="C26" s="720" t="s">
        <v>145</v>
      </c>
      <c r="D26" s="720"/>
      <c r="E26" s="777"/>
      <c r="F26" s="794" t="s">
        <v>795</v>
      </c>
      <c r="G26" s="795"/>
      <c r="H26" s="795"/>
      <c r="I26" s="795"/>
      <c r="J26" s="795"/>
      <c r="K26" s="795"/>
      <c r="L26" s="795"/>
      <c r="M26" s="796"/>
      <c r="N26" s="812" t="s">
        <v>146</v>
      </c>
      <c r="O26" s="813"/>
      <c r="P26" s="813"/>
      <c r="Q26" s="813"/>
      <c r="R26" s="813"/>
      <c r="S26" s="814"/>
      <c r="T26" s="794"/>
      <c r="U26" s="795"/>
      <c r="V26" s="795"/>
      <c r="W26" s="795"/>
      <c r="X26" s="795"/>
      <c r="Y26" s="795"/>
      <c r="Z26" s="795"/>
      <c r="AA26" s="796"/>
      <c r="AB26" s="815" t="s">
        <v>147</v>
      </c>
      <c r="AC26" s="720"/>
      <c r="AD26" s="720"/>
      <c r="AE26" s="720"/>
      <c r="AF26" s="777"/>
      <c r="AG26" s="794"/>
      <c r="AH26" s="795"/>
      <c r="AI26" s="795"/>
      <c r="AJ26" s="795"/>
      <c r="AK26" s="795"/>
      <c r="AL26" s="795"/>
      <c r="AM26" s="795"/>
      <c r="AN26" s="796"/>
      <c r="AO26" s="19"/>
      <c r="AP26" s="19"/>
      <c r="AQ26" s="19"/>
      <c r="AR26" s="19"/>
      <c r="AS26" s="20"/>
    </row>
    <row r="27" spans="2:45" ht="7.5" customHeight="1" x14ac:dyDescent="0.2">
      <c r="B27" s="18"/>
      <c r="C27" s="720"/>
      <c r="D27" s="720"/>
      <c r="E27" s="777"/>
      <c r="F27" s="797"/>
      <c r="G27" s="798"/>
      <c r="H27" s="798"/>
      <c r="I27" s="798"/>
      <c r="J27" s="798"/>
      <c r="K27" s="798"/>
      <c r="L27" s="798"/>
      <c r="M27" s="799"/>
      <c r="N27" s="812"/>
      <c r="O27" s="813"/>
      <c r="P27" s="813"/>
      <c r="Q27" s="813"/>
      <c r="R27" s="813"/>
      <c r="S27" s="814"/>
      <c r="T27" s="797"/>
      <c r="U27" s="798"/>
      <c r="V27" s="798"/>
      <c r="W27" s="798"/>
      <c r="X27" s="798"/>
      <c r="Y27" s="798"/>
      <c r="Z27" s="798"/>
      <c r="AA27" s="799"/>
      <c r="AB27" s="815"/>
      <c r="AC27" s="720"/>
      <c r="AD27" s="720"/>
      <c r="AE27" s="720"/>
      <c r="AF27" s="777"/>
      <c r="AG27" s="797"/>
      <c r="AH27" s="798"/>
      <c r="AI27" s="798"/>
      <c r="AJ27" s="798"/>
      <c r="AK27" s="798"/>
      <c r="AL27" s="798"/>
      <c r="AM27" s="798"/>
      <c r="AN27" s="799"/>
      <c r="AO27" s="19"/>
      <c r="AP27" s="19"/>
      <c r="AQ27" s="19"/>
      <c r="AR27" s="19"/>
      <c r="AS27" s="20"/>
    </row>
    <row r="28" spans="2:45" ht="7.5" customHeight="1" x14ac:dyDescent="0.2">
      <c r="B28" s="18"/>
      <c r="C28" s="636"/>
      <c r="D28" s="636"/>
      <c r="E28" s="636"/>
      <c r="F28" s="636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9"/>
      <c r="R28" s="19"/>
      <c r="S28" s="19"/>
      <c r="T28" s="19"/>
      <c r="U28" s="19"/>
      <c r="V28" s="19"/>
      <c r="W28" s="19"/>
      <c r="X28" s="19"/>
      <c r="Y28" s="19"/>
      <c r="Z28" s="32"/>
      <c r="AA28" s="32"/>
      <c r="AB28" s="32"/>
      <c r="AC28" s="32"/>
      <c r="AD28" s="32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20"/>
    </row>
    <row r="29" spans="2:45" ht="7.5" customHeight="1" x14ac:dyDescent="0.2">
      <c r="B29" s="18"/>
      <c r="C29" s="636"/>
      <c r="D29" s="636"/>
      <c r="E29" s="636"/>
      <c r="F29" s="636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9"/>
      <c r="R29" s="19"/>
      <c r="S29" s="19"/>
      <c r="T29" s="19"/>
      <c r="U29" s="19"/>
      <c r="V29" s="19"/>
      <c r="W29" s="19"/>
      <c r="X29" s="19"/>
      <c r="Y29" s="19"/>
      <c r="Z29" s="32"/>
      <c r="AA29" s="32"/>
      <c r="AB29" s="32"/>
      <c r="AC29" s="32"/>
      <c r="AD29" s="32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20"/>
    </row>
    <row r="30" spans="2:45" ht="7.5" customHeight="1" x14ac:dyDescent="0.2">
      <c r="B30" s="18"/>
      <c r="C30" s="776" t="s">
        <v>193</v>
      </c>
      <c r="D30" s="776"/>
      <c r="E30" s="776"/>
      <c r="F30" s="776"/>
      <c r="G30" s="776"/>
      <c r="H30" s="776"/>
      <c r="I30" s="776"/>
      <c r="J30" s="776"/>
      <c r="K30" s="776"/>
      <c r="L30" s="776"/>
      <c r="M30" s="776"/>
      <c r="N30" s="776"/>
      <c r="O30" s="31"/>
      <c r="P30" s="31"/>
      <c r="Q30" s="19"/>
      <c r="R30" s="19"/>
      <c r="S30" s="19"/>
      <c r="T30" s="19"/>
      <c r="U30" s="19"/>
      <c r="V30" s="19"/>
      <c r="W30" s="19"/>
      <c r="X30" s="19"/>
      <c r="Y30" s="19"/>
      <c r="Z30" s="32"/>
      <c r="AA30" s="32"/>
      <c r="AB30" s="32"/>
      <c r="AC30" s="32"/>
      <c r="AD30" s="32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20"/>
    </row>
    <row r="31" spans="2:45" ht="7.5" customHeight="1" x14ac:dyDescent="0.2">
      <c r="B31" s="18"/>
      <c r="C31" s="776"/>
      <c r="D31" s="776"/>
      <c r="E31" s="776"/>
      <c r="F31" s="776"/>
      <c r="G31" s="776"/>
      <c r="H31" s="776"/>
      <c r="I31" s="776"/>
      <c r="J31" s="776"/>
      <c r="K31" s="776"/>
      <c r="L31" s="776"/>
      <c r="M31" s="776"/>
      <c r="N31" s="776"/>
      <c r="O31" s="31"/>
      <c r="P31" s="31"/>
      <c r="Q31" s="19"/>
      <c r="R31" s="19"/>
      <c r="S31" s="19"/>
      <c r="T31" s="19"/>
      <c r="U31" s="19"/>
      <c r="V31" s="19"/>
      <c r="W31" s="19"/>
      <c r="X31" s="19"/>
      <c r="Y31" s="19"/>
      <c r="Z31" s="32"/>
      <c r="AA31" s="32"/>
      <c r="AB31" s="32"/>
      <c r="AC31" s="32"/>
      <c r="AD31" s="32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20"/>
    </row>
    <row r="32" spans="2:45" ht="7.5" customHeight="1" x14ac:dyDescent="0.2">
      <c r="B32" s="18"/>
      <c r="C32" s="720" t="s">
        <v>40</v>
      </c>
      <c r="D32" s="720"/>
      <c r="E32" s="777"/>
      <c r="F32" s="794" t="s">
        <v>863</v>
      </c>
      <c r="G32" s="795"/>
      <c r="H32" s="795"/>
      <c r="I32" s="795"/>
      <c r="J32" s="795"/>
      <c r="K32" s="795"/>
      <c r="L32" s="795"/>
      <c r="M32" s="795"/>
      <c r="N32" s="796"/>
      <c r="O32" s="19"/>
      <c r="P32" s="19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20"/>
    </row>
    <row r="33" spans="2:47" ht="7.5" customHeight="1" x14ac:dyDescent="0.2">
      <c r="B33" s="18"/>
      <c r="C33" s="720"/>
      <c r="D33" s="720"/>
      <c r="E33" s="777"/>
      <c r="F33" s="797"/>
      <c r="G33" s="798"/>
      <c r="H33" s="798"/>
      <c r="I33" s="798"/>
      <c r="J33" s="798"/>
      <c r="K33" s="798"/>
      <c r="L33" s="798"/>
      <c r="M33" s="798"/>
      <c r="N33" s="799"/>
      <c r="O33" s="19"/>
      <c r="P33" s="19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20"/>
    </row>
    <row r="34" spans="2:47" ht="7.5" customHeight="1" x14ac:dyDescent="0.2">
      <c r="B34" s="18"/>
      <c r="C34" s="636"/>
      <c r="D34" s="636"/>
      <c r="E34" s="636"/>
      <c r="F34" s="640"/>
      <c r="G34" s="640"/>
      <c r="H34" s="640"/>
      <c r="I34" s="640"/>
      <c r="J34" s="640"/>
      <c r="K34" s="640"/>
      <c r="L34" s="640"/>
      <c r="M34" s="640"/>
      <c r="N34" s="640"/>
      <c r="O34" s="19"/>
      <c r="P34" s="19"/>
      <c r="Q34" s="636"/>
      <c r="R34" s="636"/>
      <c r="S34" s="636"/>
      <c r="T34" s="636"/>
      <c r="U34" s="636"/>
      <c r="V34" s="636"/>
      <c r="W34" s="636"/>
      <c r="X34" s="636"/>
      <c r="Y34" s="635"/>
      <c r="Z34" s="635"/>
      <c r="AA34" s="635"/>
      <c r="AB34" s="635"/>
      <c r="AC34" s="635"/>
      <c r="AD34" s="635"/>
      <c r="AE34" s="635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20"/>
    </row>
    <row r="35" spans="2:47" ht="7.5" customHeight="1" x14ac:dyDescent="0.2">
      <c r="B35" s="18"/>
      <c r="C35" s="720" t="s">
        <v>46</v>
      </c>
      <c r="D35" s="720"/>
      <c r="E35" s="720"/>
      <c r="F35" s="720"/>
      <c r="G35" s="720"/>
      <c r="H35" s="720"/>
      <c r="I35" s="720"/>
      <c r="J35" s="777"/>
      <c r="K35" s="794" t="s">
        <v>864</v>
      </c>
      <c r="L35" s="795"/>
      <c r="M35" s="795"/>
      <c r="N35" s="795"/>
      <c r="O35" s="795"/>
      <c r="P35" s="795"/>
      <c r="Q35" s="796"/>
      <c r="R35" s="636"/>
      <c r="S35" s="636"/>
      <c r="T35" s="636"/>
      <c r="U35" s="636"/>
      <c r="V35" s="636"/>
      <c r="W35" s="636"/>
      <c r="X35" s="636"/>
      <c r="Y35" s="635"/>
      <c r="Z35" s="635"/>
      <c r="AA35" s="635"/>
      <c r="AB35" s="635"/>
      <c r="AC35" s="635"/>
      <c r="AD35" s="635"/>
      <c r="AE35" s="635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</row>
    <row r="36" spans="2:47" ht="7.5" customHeight="1" x14ac:dyDescent="0.2">
      <c r="B36" s="18"/>
      <c r="C36" s="720"/>
      <c r="D36" s="720"/>
      <c r="E36" s="720"/>
      <c r="F36" s="720"/>
      <c r="G36" s="720"/>
      <c r="H36" s="720"/>
      <c r="I36" s="720"/>
      <c r="J36" s="777"/>
      <c r="K36" s="797"/>
      <c r="L36" s="798"/>
      <c r="M36" s="798"/>
      <c r="N36" s="798"/>
      <c r="O36" s="798"/>
      <c r="P36" s="798"/>
      <c r="Q36" s="799"/>
      <c r="R36" s="636"/>
      <c r="S36" s="636"/>
      <c r="T36" s="636"/>
      <c r="U36" s="636"/>
      <c r="V36" s="636"/>
      <c r="W36" s="636"/>
      <c r="X36" s="636"/>
      <c r="Y36" s="635"/>
      <c r="Z36" s="635"/>
      <c r="AA36" s="635"/>
      <c r="AB36" s="635"/>
      <c r="AC36" s="635"/>
      <c r="AD36" s="635"/>
      <c r="AE36" s="635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20"/>
    </row>
    <row r="37" spans="2:47" ht="7.5" customHeight="1" x14ac:dyDescent="0.2">
      <c r="B37" s="18"/>
      <c r="C37" s="19"/>
      <c r="D37" s="19"/>
      <c r="E37" s="19"/>
      <c r="F37" s="19"/>
      <c r="G37" s="19"/>
      <c r="H37" s="19"/>
      <c r="I37" s="19"/>
      <c r="J37" s="19"/>
      <c r="K37" s="22"/>
      <c r="L37" s="22"/>
      <c r="M37" s="22"/>
      <c r="N37" s="22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20"/>
    </row>
    <row r="38" spans="2:47" ht="7.5" customHeight="1" x14ac:dyDescent="0.2">
      <c r="B38" s="18"/>
      <c r="C38" s="720" t="s">
        <v>41</v>
      </c>
      <c r="D38" s="720"/>
      <c r="E38" s="720"/>
      <c r="F38" s="720"/>
      <c r="G38" s="720"/>
      <c r="H38" s="720"/>
      <c r="I38" s="720"/>
      <c r="J38" s="777"/>
      <c r="K38" s="789">
        <f>'Feuil CNAS 2015'!P105</f>
        <v>268125</v>
      </c>
      <c r="L38" s="789"/>
      <c r="M38" s="789"/>
      <c r="N38" s="789"/>
      <c r="O38" s="789"/>
      <c r="P38" s="789"/>
      <c r="Q38" s="790"/>
      <c r="R38" s="23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28"/>
      <c r="AT38" s="16"/>
      <c r="AU38" s="16"/>
    </row>
    <row r="39" spans="2:47" ht="7.5" customHeight="1" x14ac:dyDescent="0.2">
      <c r="B39" s="18"/>
      <c r="C39" s="720"/>
      <c r="D39" s="720"/>
      <c r="E39" s="720"/>
      <c r="F39" s="720"/>
      <c r="G39" s="720"/>
      <c r="H39" s="720"/>
      <c r="I39" s="720"/>
      <c r="J39" s="777"/>
      <c r="K39" s="792"/>
      <c r="L39" s="792"/>
      <c r="M39" s="792"/>
      <c r="N39" s="792"/>
      <c r="O39" s="792"/>
      <c r="P39" s="792"/>
      <c r="Q39" s="793"/>
      <c r="R39" s="23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28"/>
      <c r="AT39" s="16"/>
      <c r="AU39" s="16"/>
    </row>
    <row r="40" spans="2:47" ht="7.5" customHeight="1" x14ac:dyDescent="0.2">
      <c r="B40" s="18"/>
      <c r="C40" s="636"/>
      <c r="D40" s="636"/>
      <c r="E40" s="636"/>
      <c r="F40" s="636"/>
      <c r="G40" s="636"/>
      <c r="H40" s="636"/>
      <c r="I40" s="636"/>
      <c r="J40" s="636"/>
      <c r="K40" s="474"/>
      <c r="L40" s="474"/>
      <c r="M40" s="474"/>
      <c r="N40" s="474"/>
      <c r="O40" s="474"/>
      <c r="P40" s="474"/>
      <c r="Q40" s="474"/>
      <c r="R40" s="23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637"/>
      <c r="AE40" s="637"/>
      <c r="AF40" s="637"/>
      <c r="AG40" s="637"/>
      <c r="AH40" s="637"/>
      <c r="AI40" s="637"/>
      <c r="AJ40" s="637"/>
      <c r="AK40" s="637"/>
      <c r="AL40" s="638"/>
      <c r="AM40" s="638"/>
      <c r="AN40" s="638"/>
      <c r="AO40" s="638"/>
      <c r="AP40" s="638"/>
      <c r="AQ40" s="638"/>
      <c r="AR40" s="638"/>
      <c r="AS40" s="28"/>
      <c r="AT40" s="16"/>
      <c r="AU40" s="16"/>
    </row>
    <row r="41" spans="2:47" ht="7.5" customHeight="1" x14ac:dyDescent="0.2">
      <c r="B41" s="18"/>
      <c r="C41" s="720" t="s">
        <v>648</v>
      </c>
      <c r="D41" s="720"/>
      <c r="E41" s="720"/>
      <c r="F41" s="720"/>
      <c r="G41" s="720"/>
      <c r="H41" s="720"/>
      <c r="I41" s="720"/>
      <c r="J41" s="720"/>
      <c r="K41" s="777"/>
      <c r="L41" s="788">
        <v>0</v>
      </c>
      <c r="M41" s="789"/>
      <c r="N41" s="789"/>
      <c r="O41" s="789"/>
      <c r="P41" s="789"/>
      <c r="Q41" s="789"/>
      <c r="R41" s="789"/>
      <c r="S41" s="790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786" t="s">
        <v>43</v>
      </c>
      <c r="AE41" s="786"/>
      <c r="AF41" s="786"/>
      <c r="AG41" s="786"/>
      <c r="AH41" s="786"/>
      <c r="AI41" s="786"/>
      <c r="AJ41" s="786"/>
      <c r="AK41" s="786"/>
      <c r="AL41" s="787">
        <f>Feuil3!AS69</f>
        <v>94192.3125</v>
      </c>
      <c r="AM41" s="787"/>
      <c r="AN41" s="787"/>
      <c r="AO41" s="787"/>
      <c r="AP41" s="787"/>
      <c r="AQ41" s="787"/>
      <c r="AR41" s="787"/>
      <c r="AS41" s="28"/>
      <c r="AT41" s="16"/>
      <c r="AU41" s="16"/>
    </row>
    <row r="42" spans="2:47" ht="7.5" customHeight="1" x14ac:dyDescent="0.2">
      <c r="B42" s="18"/>
      <c r="C42" s="720"/>
      <c r="D42" s="720"/>
      <c r="E42" s="720"/>
      <c r="F42" s="720"/>
      <c r="G42" s="720"/>
      <c r="H42" s="720"/>
      <c r="I42" s="720"/>
      <c r="J42" s="720"/>
      <c r="K42" s="777"/>
      <c r="L42" s="791"/>
      <c r="M42" s="792"/>
      <c r="N42" s="792"/>
      <c r="O42" s="792"/>
      <c r="P42" s="792"/>
      <c r="Q42" s="792"/>
      <c r="R42" s="792"/>
      <c r="S42" s="793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786"/>
      <c r="AE42" s="786"/>
      <c r="AF42" s="786"/>
      <c r="AG42" s="786"/>
      <c r="AH42" s="786"/>
      <c r="AI42" s="786"/>
      <c r="AJ42" s="786"/>
      <c r="AK42" s="786"/>
      <c r="AL42" s="787"/>
      <c r="AM42" s="787"/>
      <c r="AN42" s="787"/>
      <c r="AO42" s="787"/>
      <c r="AP42" s="787"/>
      <c r="AQ42" s="787"/>
      <c r="AR42" s="787"/>
      <c r="AS42" s="28"/>
      <c r="AT42" s="16"/>
      <c r="AU42" s="16"/>
    </row>
    <row r="43" spans="2:47" ht="7.5" customHeight="1" x14ac:dyDescent="0.2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20"/>
    </row>
    <row r="44" spans="2:47" ht="7.5" customHeight="1" x14ac:dyDescent="0.2">
      <c r="B44" s="18"/>
      <c r="C44" s="720" t="s">
        <v>194</v>
      </c>
      <c r="D44" s="720"/>
      <c r="E44" s="720"/>
      <c r="F44" s="720"/>
      <c r="G44" s="720"/>
      <c r="H44" s="777"/>
      <c r="I44" s="802" t="s">
        <v>835</v>
      </c>
      <c r="J44" s="803"/>
      <c r="K44" s="803"/>
      <c r="L44" s="803"/>
      <c r="M44" s="803"/>
      <c r="N44" s="803"/>
      <c r="O44" s="803"/>
      <c r="P44" s="803"/>
      <c r="Q44" s="804"/>
      <c r="R44" s="729" t="s">
        <v>42</v>
      </c>
      <c r="S44" s="722"/>
      <c r="T44" s="779">
        <v>44316</v>
      </c>
      <c r="U44" s="780"/>
      <c r="V44" s="780"/>
      <c r="W44" s="780"/>
      <c r="X44" s="780"/>
      <c r="Y44" s="780"/>
      <c r="Z44" s="780"/>
      <c r="AA44" s="780"/>
      <c r="AB44" s="780"/>
      <c r="AC44" s="781"/>
      <c r="AD44" s="24"/>
      <c r="AE44" s="24"/>
      <c r="AF44" s="24"/>
      <c r="AG44" s="24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20"/>
    </row>
    <row r="45" spans="2:47" ht="7.5" customHeight="1" x14ac:dyDescent="0.2">
      <c r="B45" s="18"/>
      <c r="C45" s="720"/>
      <c r="D45" s="720"/>
      <c r="E45" s="720"/>
      <c r="F45" s="720"/>
      <c r="G45" s="720"/>
      <c r="H45" s="777"/>
      <c r="I45" s="805"/>
      <c r="J45" s="806"/>
      <c r="K45" s="806"/>
      <c r="L45" s="806"/>
      <c r="M45" s="806"/>
      <c r="N45" s="806"/>
      <c r="O45" s="806"/>
      <c r="P45" s="806"/>
      <c r="Q45" s="807"/>
      <c r="R45" s="729"/>
      <c r="S45" s="722"/>
      <c r="T45" s="782"/>
      <c r="U45" s="783"/>
      <c r="V45" s="783"/>
      <c r="W45" s="783"/>
      <c r="X45" s="783"/>
      <c r="Y45" s="783"/>
      <c r="Z45" s="783"/>
      <c r="AA45" s="783"/>
      <c r="AB45" s="783"/>
      <c r="AC45" s="784"/>
      <c r="AD45" s="24"/>
      <c r="AE45" s="24"/>
      <c r="AF45" s="24"/>
      <c r="AG45" s="24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20"/>
    </row>
    <row r="46" spans="2:47" ht="7.5" customHeight="1" x14ac:dyDescent="0.2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24"/>
      <c r="AA46" s="24"/>
      <c r="AB46" s="24"/>
      <c r="AC46" s="24"/>
      <c r="AD46" s="24"/>
      <c r="AE46" s="24"/>
      <c r="AF46" s="24"/>
      <c r="AG46" s="24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20"/>
    </row>
    <row r="47" spans="2:47" ht="7.5" customHeight="1" x14ac:dyDescent="0.2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20"/>
    </row>
    <row r="48" spans="2:47" ht="7.5" customHeight="1" x14ac:dyDescent="0.2">
      <c r="B48" s="18"/>
      <c r="C48" s="720" t="s">
        <v>48</v>
      </c>
      <c r="D48" s="720"/>
      <c r="E48" s="720"/>
      <c r="F48" s="720"/>
      <c r="G48" s="720"/>
      <c r="H48" s="720"/>
      <c r="I48" s="720" t="s">
        <v>129</v>
      </c>
      <c r="J48" s="720"/>
      <c r="K48" s="720"/>
      <c r="L48" s="720"/>
      <c r="M48" s="720"/>
      <c r="N48" s="720"/>
      <c r="O48" s="777"/>
      <c r="P48" s="794" t="s">
        <v>836</v>
      </c>
      <c r="Q48" s="795"/>
      <c r="R48" s="795"/>
      <c r="S48" s="795"/>
      <c r="T48" s="795"/>
      <c r="U48" s="795"/>
      <c r="V48" s="796"/>
      <c r="W48" s="800" t="s">
        <v>130</v>
      </c>
      <c r="X48" s="800"/>
      <c r="Y48" s="800"/>
      <c r="Z48" s="800"/>
      <c r="AA48" s="800"/>
      <c r="AB48" s="801"/>
      <c r="AC48" s="794"/>
      <c r="AD48" s="795"/>
      <c r="AE48" s="795"/>
      <c r="AF48" s="795"/>
      <c r="AG48" s="795"/>
      <c r="AH48" s="796"/>
      <c r="AI48" s="720" t="s">
        <v>150</v>
      </c>
      <c r="AJ48" s="720"/>
      <c r="AK48" s="720"/>
      <c r="AL48" s="720"/>
      <c r="AM48" s="777"/>
      <c r="AN48" s="794"/>
      <c r="AO48" s="795"/>
      <c r="AP48" s="795"/>
      <c r="AQ48" s="795"/>
      <c r="AR48" s="796"/>
      <c r="AS48" s="20"/>
    </row>
    <row r="49" spans="2:45" ht="7.5" customHeight="1" x14ac:dyDescent="0.2">
      <c r="B49" s="18"/>
      <c r="C49" s="720"/>
      <c r="D49" s="720"/>
      <c r="E49" s="720"/>
      <c r="F49" s="720"/>
      <c r="G49" s="720"/>
      <c r="H49" s="720"/>
      <c r="I49" s="720"/>
      <c r="J49" s="720"/>
      <c r="K49" s="720"/>
      <c r="L49" s="720"/>
      <c r="M49" s="720"/>
      <c r="N49" s="720"/>
      <c r="O49" s="777"/>
      <c r="P49" s="797"/>
      <c r="Q49" s="798"/>
      <c r="R49" s="798"/>
      <c r="S49" s="798"/>
      <c r="T49" s="798"/>
      <c r="U49" s="798"/>
      <c r="V49" s="799"/>
      <c r="W49" s="800"/>
      <c r="X49" s="800"/>
      <c r="Y49" s="800"/>
      <c r="Z49" s="800"/>
      <c r="AA49" s="800"/>
      <c r="AB49" s="801"/>
      <c r="AC49" s="797"/>
      <c r="AD49" s="798"/>
      <c r="AE49" s="798"/>
      <c r="AF49" s="798"/>
      <c r="AG49" s="798"/>
      <c r="AH49" s="799"/>
      <c r="AI49" s="720"/>
      <c r="AJ49" s="720"/>
      <c r="AK49" s="720"/>
      <c r="AL49" s="720"/>
      <c r="AM49" s="777"/>
      <c r="AN49" s="797"/>
      <c r="AO49" s="798"/>
      <c r="AP49" s="798"/>
      <c r="AQ49" s="798"/>
      <c r="AR49" s="799"/>
      <c r="AS49" s="20"/>
    </row>
    <row r="50" spans="2:45" ht="7.5" customHeight="1" x14ac:dyDescent="0.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22"/>
      <c r="AO50" s="22"/>
      <c r="AP50" s="22"/>
      <c r="AQ50" s="22"/>
      <c r="AR50" s="22"/>
      <c r="AS50" s="20"/>
    </row>
    <row r="51" spans="2:45" ht="7.5" customHeight="1" x14ac:dyDescent="0.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20"/>
    </row>
    <row r="52" spans="2:45" ht="7.5" customHeight="1" x14ac:dyDescent="0.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20"/>
    </row>
    <row r="53" spans="2:45" ht="7.5" customHeight="1" x14ac:dyDescent="0.2">
      <c r="B53" s="18"/>
      <c r="C53" s="776" t="s">
        <v>151</v>
      </c>
      <c r="D53" s="776"/>
      <c r="E53" s="776"/>
      <c r="F53" s="776"/>
      <c r="G53" s="776"/>
      <c r="H53" s="776"/>
      <c r="I53" s="776"/>
      <c r="J53" s="776"/>
      <c r="K53" s="776"/>
      <c r="L53" s="776"/>
      <c r="M53" s="776"/>
      <c r="N53" s="776"/>
      <c r="O53" s="776"/>
      <c r="P53" s="776"/>
      <c r="Q53" s="776"/>
      <c r="R53" s="776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20"/>
    </row>
    <row r="54" spans="2:45" ht="7.5" customHeight="1" x14ac:dyDescent="0.2">
      <c r="B54" s="18"/>
      <c r="C54" s="776"/>
      <c r="D54" s="776"/>
      <c r="E54" s="776"/>
      <c r="F54" s="776"/>
      <c r="G54" s="776"/>
      <c r="H54" s="776"/>
      <c r="I54" s="776"/>
      <c r="J54" s="776"/>
      <c r="K54" s="776"/>
      <c r="L54" s="776"/>
      <c r="M54" s="776"/>
      <c r="N54" s="776"/>
      <c r="O54" s="776"/>
      <c r="P54" s="776"/>
      <c r="Q54" s="776"/>
      <c r="R54" s="776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20"/>
    </row>
    <row r="55" spans="2:45" ht="7.5" customHeight="1" x14ac:dyDescent="0.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20"/>
    </row>
    <row r="56" spans="2:45" ht="7.5" customHeight="1" x14ac:dyDescent="0.2">
      <c r="B56" s="18"/>
      <c r="C56" s="720" t="s">
        <v>153</v>
      </c>
      <c r="D56" s="720"/>
      <c r="E56" s="720"/>
      <c r="F56" s="720"/>
      <c r="G56" s="720"/>
      <c r="H56" s="720"/>
      <c r="I56" s="720"/>
      <c r="J56" s="720"/>
      <c r="K56" s="720"/>
      <c r="L56" s="720"/>
      <c r="M56" s="720"/>
      <c r="N56" s="777"/>
      <c r="O56" s="723">
        <v>5</v>
      </c>
      <c r="P56" s="724"/>
      <c r="Q56" s="725"/>
      <c r="R56" s="778" t="s">
        <v>163</v>
      </c>
      <c r="S56" s="778"/>
      <c r="T56" s="778"/>
      <c r="U56" s="778"/>
      <c r="V56" s="778"/>
      <c r="W56" s="778"/>
      <c r="X56" s="778"/>
      <c r="Y56" s="778"/>
      <c r="Z56" s="778"/>
      <c r="AA56" s="778"/>
      <c r="AB56" s="785" t="s">
        <v>206</v>
      </c>
      <c r="AC56" s="785"/>
      <c r="AD56" s="785"/>
      <c r="AE56" s="785"/>
      <c r="AF56" s="785"/>
      <c r="AG56" s="785"/>
      <c r="AH56" s="785"/>
      <c r="AI56" s="785"/>
      <c r="AJ56" s="144"/>
      <c r="AK56" s="144"/>
      <c r="AL56" s="144"/>
      <c r="AM56" s="19"/>
      <c r="AN56" s="19"/>
      <c r="AO56" s="19"/>
      <c r="AP56" s="19"/>
      <c r="AQ56" s="19"/>
      <c r="AR56" s="19"/>
      <c r="AS56" s="20"/>
    </row>
    <row r="57" spans="2:45" ht="7.5" customHeight="1" x14ac:dyDescent="0.2">
      <c r="B57" s="18"/>
      <c r="C57" s="720"/>
      <c r="D57" s="720"/>
      <c r="E57" s="720"/>
      <c r="F57" s="720"/>
      <c r="G57" s="720"/>
      <c r="H57" s="720"/>
      <c r="I57" s="720"/>
      <c r="J57" s="720"/>
      <c r="K57" s="720"/>
      <c r="L57" s="720"/>
      <c r="M57" s="720"/>
      <c r="N57" s="777"/>
      <c r="O57" s="726"/>
      <c r="P57" s="727"/>
      <c r="Q57" s="728"/>
      <c r="R57" s="778"/>
      <c r="S57" s="778"/>
      <c r="T57" s="778"/>
      <c r="U57" s="778"/>
      <c r="V57" s="778"/>
      <c r="W57" s="778"/>
      <c r="X57" s="778"/>
      <c r="Y57" s="778"/>
      <c r="Z57" s="778"/>
      <c r="AA57" s="778"/>
      <c r="AB57" s="785"/>
      <c r="AC57" s="785"/>
      <c r="AD57" s="785"/>
      <c r="AE57" s="785"/>
      <c r="AF57" s="785"/>
      <c r="AG57" s="785"/>
      <c r="AH57" s="785"/>
      <c r="AI57" s="785"/>
      <c r="AJ57" s="144"/>
      <c r="AK57" s="144"/>
      <c r="AL57" s="144"/>
      <c r="AM57" s="19"/>
      <c r="AN57" s="19"/>
      <c r="AO57" s="19"/>
      <c r="AP57" s="19"/>
      <c r="AQ57" s="19"/>
      <c r="AR57" s="19"/>
      <c r="AS57" s="20"/>
    </row>
    <row r="58" spans="2:45" ht="7.5" customHeight="1" x14ac:dyDescent="0.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22"/>
      <c r="P58" s="22"/>
      <c r="Q58" s="22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20"/>
    </row>
    <row r="59" spans="2:45" ht="7.5" customHeight="1" x14ac:dyDescent="0.2">
      <c r="B59" s="18"/>
      <c r="C59" s="720" t="s">
        <v>796</v>
      </c>
      <c r="D59" s="720"/>
      <c r="E59" s="720"/>
      <c r="F59" s="720"/>
      <c r="G59" s="720"/>
      <c r="H59" s="720"/>
      <c r="I59" s="720"/>
      <c r="J59" s="720"/>
      <c r="K59" s="720"/>
      <c r="L59" s="641"/>
      <c r="M59" s="19"/>
      <c r="N59" s="105"/>
      <c r="O59" s="105"/>
      <c r="P59" s="105"/>
      <c r="Q59" s="19"/>
      <c r="R59" s="19"/>
      <c r="S59" s="19"/>
      <c r="T59" s="24"/>
      <c r="U59" s="24"/>
      <c r="V59" s="24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20"/>
    </row>
    <row r="60" spans="2:45" ht="7.5" customHeight="1" x14ac:dyDescent="0.2">
      <c r="B60" s="18"/>
      <c r="C60" s="720"/>
      <c r="D60" s="720"/>
      <c r="E60" s="720"/>
      <c r="F60" s="720"/>
      <c r="G60" s="720"/>
      <c r="H60" s="720"/>
      <c r="I60" s="720"/>
      <c r="J60" s="720"/>
      <c r="K60" s="720"/>
      <c r="L60" s="641"/>
      <c r="M60" s="721" t="s">
        <v>154</v>
      </c>
      <c r="N60" s="721"/>
      <c r="O60" s="722"/>
      <c r="P60" s="723">
        <v>1</v>
      </c>
      <c r="Q60" s="724"/>
      <c r="R60" s="725"/>
      <c r="S60" s="729" t="s">
        <v>155</v>
      </c>
      <c r="T60" s="721"/>
      <c r="U60" s="722"/>
      <c r="V60" s="723">
        <v>1</v>
      </c>
      <c r="W60" s="724"/>
      <c r="X60" s="725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20"/>
    </row>
    <row r="61" spans="2:45" ht="7.5" customHeight="1" x14ac:dyDescent="0.2">
      <c r="B61" s="18"/>
      <c r="C61" s="19"/>
      <c r="D61" s="19"/>
      <c r="E61" s="19"/>
      <c r="F61" s="19"/>
      <c r="G61" s="19"/>
      <c r="H61" s="19"/>
      <c r="I61" s="19"/>
      <c r="J61" s="19"/>
      <c r="K61" s="144"/>
      <c r="L61" s="144"/>
      <c r="M61" s="721"/>
      <c r="N61" s="721"/>
      <c r="O61" s="722"/>
      <c r="P61" s="726"/>
      <c r="Q61" s="727"/>
      <c r="R61" s="728"/>
      <c r="S61" s="729"/>
      <c r="T61" s="721"/>
      <c r="U61" s="722"/>
      <c r="V61" s="726"/>
      <c r="W61" s="727"/>
      <c r="X61" s="728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20"/>
    </row>
    <row r="62" spans="2:45" ht="7.5" customHeight="1" x14ac:dyDescent="0.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20"/>
    </row>
    <row r="63" spans="2:45" ht="7.5" customHeight="1" x14ac:dyDescent="0.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20"/>
    </row>
    <row r="64" spans="2:45" ht="7.5" customHeight="1" x14ac:dyDescent="0.2">
      <c r="B64" s="18"/>
      <c r="C64" s="24"/>
      <c r="D64" s="763" t="s">
        <v>156</v>
      </c>
      <c r="E64" s="763"/>
      <c r="F64" s="763"/>
      <c r="G64" s="763"/>
      <c r="H64" s="763"/>
      <c r="I64" s="763"/>
      <c r="J64" s="763"/>
      <c r="K64" s="763"/>
      <c r="L64" s="763" t="s">
        <v>157</v>
      </c>
      <c r="M64" s="763"/>
      <c r="N64" s="763"/>
      <c r="O64" s="763"/>
      <c r="P64" s="763"/>
      <c r="Q64" s="763"/>
      <c r="R64" s="763"/>
      <c r="S64" s="763"/>
      <c r="T64" s="763"/>
      <c r="U64" s="763"/>
      <c r="V64" s="763"/>
      <c r="W64" s="763" t="s">
        <v>158</v>
      </c>
      <c r="X64" s="763"/>
      <c r="Y64" s="763"/>
      <c r="Z64" s="763"/>
      <c r="AA64" s="763"/>
      <c r="AB64" s="763"/>
      <c r="AC64" s="763" t="s">
        <v>74</v>
      </c>
      <c r="AD64" s="763"/>
      <c r="AE64" s="763"/>
      <c r="AF64" s="763" t="s">
        <v>161</v>
      </c>
      <c r="AG64" s="763"/>
      <c r="AH64" s="763"/>
      <c r="AI64" s="763"/>
      <c r="AJ64" s="763"/>
      <c r="AK64" s="763"/>
      <c r="AL64" s="763" t="s">
        <v>159</v>
      </c>
      <c r="AM64" s="763"/>
      <c r="AN64" s="763"/>
      <c r="AO64" s="763"/>
      <c r="AP64" s="763"/>
      <c r="AQ64" s="763"/>
      <c r="AR64" s="763"/>
      <c r="AS64" s="20"/>
    </row>
    <row r="65" spans="2:45" ht="7.5" customHeight="1" x14ac:dyDescent="0.2">
      <c r="B65" s="18"/>
      <c r="C65" s="24"/>
      <c r="D65" s="763"/>
      <c r="E65" s="763"/>
      <c r="F65" s="763"/>
      <c r="G65" s="763"/>
      <c r="H65" s="763"/>
      <c r="I65" s="763"/>
      <c r="J65" s="763"/>
      <c r="K65" s="763"/>
      <c r="L65" s="763"/>
      <c r="M65" s="763"/>
      <c r="N65" s="763"/>
      <c r="O65" s="763"/>
      <c r="P65" s="763"/>
      <c r="Q65" s="763"/>
      <c r="R65" s="763"/>
      <c r="S65" s="763"/>
      <c r="T65" s="763"/>
      <c r="U65" s="763"/>
      <c r="V65" s="763"/>
      <c r="W65" s="763"/>
      <c r="X65" s="763"/>
      <c r="Y65" s="763"/>
      <c r="Z65" s="763"/>
      <c r="AA65" s="763"/>
      <c r="AB65" s="763"/>
      <c r="AC65" s="763"/>
      <c r="AD65" s="763"/>
      <c r="AE65" s="763"/>
      <c r="AF65" s="763"/>
      <c r="AG65" s="763"/>
      <c r="AH65" s="763"/>
      <c r="AI65" s="763"/>
      <c r="AJ65" s="763"/>
      <c r="AK65" s="763"/>
      <c r="AL65" s="763"/>
      <c r="AM65" s="763"/>
      <c r="AN65" s="763"/>
      <c r="AO65" s="763"/>
      <c r="AP65" s="763"/>
      <c r="AQ65" s="763"/>
      <c r="AR65" s="763"/>
      <c r="AS65" s="20"/>
    </row>
    <row r="66" spans="2:45" ht="3.75" customHeight="1" x14ac:dyDescent="0.2">
      <c r="B66" s="18"/>
      <c r="C66" s="19"/>
      <c r="D66" s="106"/>
      <c r="E66" s="107"/>
      <c r="F66" s="107"/>
      <c r="G66" s="107"/>
      <c r="H66" s="107"/>
      <c r="I66" s="107"/>
      <c r="J66" s="107"/>
      <c r="K66" s="108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8"/>
      <c r="W66" s="107"/>
      <c r="X66" s="107"/>
      <c r="Y66" s="107"/>
      <c r="Z66" s="107"/>
      <c r="AA66" s="107"/>
      <c r="AB66" s="108"/>
      <c r="AC66" s="107"/>
      <c r="AD66" s="107"/>
      <c r="AE66" s="108"/>
      <c r="AF66" s="107"/>
      <c r="AG66" s="107"/>
      <c r="AH66" s="107"/>
      <c r="AI66" s="107"/>
      <c r="AJ66" s="107"/>
      <c r="AK66" s="108"/>
      <c r="AL66" s="107"/>
      <c r="AM66" s="107"/>
      <c r="AN66" s="107"/>
      <c r="AO66" s="107"/>
      <c r="AP66" s="107"/>
      <c r="AQ66" s="107"/>
      <c r="AR66" s="108"/>
      <c r="AS66" s="20"/>
    </row>
    <row r="67" spans="2:45" ht="15" customHeight="1" x14ac:dyDescent="0.2">
      <c r="B67" s="18"/>
      <c r="C67" s="19"/>
      <c r="D67" s="767" t="s">
        <v>861</v>
      </c>
      <c r="E67" s="768"/>
      <c r="F67" s="768"/>
      <c r="G67" s="768"/>
      <c r="H67" s="768"/>
      <c r="I67" s="768"/>
      <c r="J67" s="768"/>
      <c r="K67" s="769"/>
      <c r="L67" s="770" t="s">
        <v>860</v>
      </c>
      <c r="M67" s="752"/>
      <c r="N67" s="752"/>
      <c r="O67" s="752"/>
      <c r="P67" s="752"/>
      <c r="Q67" s="752"/>
      <c r="R67" s="752"/>
      <c r="S67" s="752"/>
      <c r="T67" s="752"/>
      <c r="U67" s="752"/>
      <c r="V67" s="753"/>
      <c r="W67" s="761">
        <v>32314</v>
      </c>
      <c r="X67" s="743"/>
      <c r="Y67" s="743"/>
      <c r="Z67" s="743"/>
      <c r="AA67" s="743"/>
      <c r="AB67" s="744"/>
      <c r="AC67" s="762" t="s">
        <v>846</v>
      </c>
      <c r="AD67" s="746"/>
      <c r="AE67" s="746"/>
      <c r="AF67" s="742">
        <v>44247</v>
      </c>
      <c r="AG67" s="743"/>
      <c r="AH67" s="743"/>
      <c r="AI67" s="743"/>
      <c r="AJ67" s="743"/>
      <c r="AK67" s="744"/>
      <c r="AL67" s="745"/>
      <c r="AM67" s="746"/>
      <c r="AN67" s="746"/>
      <c r="AO67" s="746"/>
      <c r="AP67" s="746"/>
      <c r="AQ67" s="746"/>
      <c r="AR67" s="747"/>
      <c r="AS67" s="20"/>
    </row>
    <row r="68" spans="2:45" ht="15" customHeight="1" x14ac:dyDescent="0.2">
      <c r="B68" s="18"/>
      <c r="C68" s="19"/>
      <c r="D68" s="767" t="s">
        <v>865</v>
      </c>
      <c r="E68" s="768"/>
      <c r="F68" s="768"/>
      <c r="G68" s="768"/>
      <c r="H68" s="768"/>
      <c r="I68" s="768"/>
      <c r="J68" s="768"/>
      <c r="K68" s="769"/>
      <c r="L68" s="755" t="s">
        <v>866</v>
      </c>
      <c r="M68" s="731"/>
      <c r="N68" s="731"/>
      <c r="O68" s="731"/>
      <c r="P68" s="731"/>
      <c r="Q68" s="731"/>
      <c r="R68" s="731"/>
      <c r="S68" s="731"/>
      <c r="T68" s="731"/>
      <c r="U68" s="731"/>
      <c r="V68" s="732"/>
      <c r="W68" s="739">
        <v>32964</v>
      </c>
      <c r="X68" s="740"/>
      <c r="Y68" s="740"/>
      <c r="Z68" s="740"/>
      <c r="AA68" s="740"/>
      <c r="AB68" s="741"/>
      <c r="AC68" s="755" t="s">
        <v>867</v>
      </c>
      <c r="AD68" s="731"/>
      <c r="AE68" s="731"/>
      <c r="AF68" s="739">
        <v>44286</v>
      </c>
      <c r="AG68" s="740"/>
      <c r="AH68" s="740"/>
      <c r="AI68" s="740"/>
      <c r="AJ68" s="740"/>
      <c r="AK68" s="741"/>
      <c r="AL68" s="730"/>
      <c r="AM68" s="731"/>
      <c r="AN68" s="731"/>
      <c r="AO68" s="731"/>
      <c r="AP68" s="731"/>
      <c r="AQ68" s="731"/>
      <c r="AR68" s="732"/>
      <c r="AS68" s="20"/>
    </row>
    <row r="69" spans="2:45" ht="15" customHeight="1" x14ac:dyDescent="0.2">
      <c r="B69" s="18"/>
      <c r="C69" s="19"/>
      <c r="D69" s="708"/>
      <c r="E69" s="709"/>
      <c r="F69" s="709"/>
      <c r="G69" s="709"/>
      <c r="H69" s="709"/>
      <c r="I69" s="709"/>
      <c r="J69" s="709"/>
      <c r="K69" s="710"/>
      <c r="L69" s="771"/>
      <c r="M69" s="772"/>
      <c r="N69" s="772"/>
      <c r="O69" s="772"/>
      <c r="P69" s="772"/>
      <c r="Q69" s="772"/>
      <c r="R69" s="772"/>
      <c r="S69" s="772"/>
      <c r="T69" s="772"/>
      <c r="U69" s="772"/>
      <c r="V69" s="773"/>
      <c r="W69" s="714"/>
      <c r="X69" s="715"/>
      <c r="Y69" s="715"/>
      <c r="Z69" s="715"/>
      <c r="AA69" s="715"/>
      <c r="AB69" s="716"/>
      <c r="AC69" s="774"/>
      <c r="AD69" s="775"/>
      <c r="AE69" s="775"/>
      <c r="AF69" s="764"/>
      <c r="AG69" s="765"/>
      <c r="AH69" s="765"/>
      <c r="AI69" s="765"/>
      <c r="AJ69" s="765"/>
      <c r="AK69" s="766"/>
      <c r="AL69" s="717"/>
      <c r="AM69" s="717"/>
      <c r="AN69" s="717"/>
      <c r="AO69" s="717"/>
      <c r="AP69" s="717"/>
      <c r="AQ69" s="717"/>
      <c r="AR69" s="718"/>
      <c r="AS69" s="20"/>
    </row>
    <row r="70" spans="2:45" ht="15" customHeight="1" x14ac:dyDescent="0.2">
      <c r="B70" s="18"/>
      <c r="C70" s="19"/>
      <c r="D70" s="733"/>
      <c r="E70" s="734"/>
      <c r="F70" s="734"/>
      <c r="G70" s="734"/>
      <c r="H70" s="734"/>
      <c r="I70" s="734"/>
      <c r="J70" s="734"/>
      <c r="K70" s="735"/>
      <c r="L70" s="756"/>
      <c r="M70" s="737"/>
      <c r="N70" s="737"/>
      <c r="O70" s="737"/>
      <c r="P70" s="737"/>
      <c r="Q70" s="737"/>
      <c r="R70" s="737"/>
      <c r="S70" s="737"/>
      <c r="T70" s="737"/>
      <c r="U70" s="737"/>
      <c r="V70" s="738"/>
      <c r="W70" s="739"/>
      <c r="X70" s="740"/>
      <c r="Y70" s="740"/>
      <c r="Z70" s="740"/>
      <c r="AA70" s="740"/>
      <c r="AB70" s="741"/>
      <c r="AC70" s="755"/>
      <c r="AD70" s="731"/>
      <c r="AE70" s="731"/>
      <c r="AF70" s="739"/>
      <c r="AG70" s="740"/>
      <c r="AH70" s="740"/>
      <c r="AI70" s="740"/>
      <c r="AJ70" s="740"/>
      <c r="AK70" s="741"/>
      <c r="AL70" s="730"/>
      <c r="AM70" s="731"/>
      <c r="AN70" s="731"/>
      <c r="AO70" s="731"/>
      <c r="AP70" s="731"/>
      <c r="AQ70" s="731"/>
      <c r="AR70" s="732"/>
      <c r="AS70" s="20"/>
    </row>
    <row r="71" spans="2:45" ht="15" customHeight="1" x14ac:dyDescent="0.2">
      <c r="B71" s="18"/>
      <c r="C71" s="19"/>
      <c r="D71" s="733"/>
      <c r="E71" s="734"/>
      <c r="F71" s="734"/>
      <c r="G71" s="734"/>
      <c r="H71" s="734"/>
      <c r="I71" s="734"/>
      <c r="J71" s="734"/>
      <c r="K71" s="735"/>
      <c r="L71" s="756"/>
      <c r="M71" s="757"/>
      <c r="N71" s="757"/>
      <c r="O71" s="757"/>
      <c r="P71" s="757"/>
      <c r="Q71" s="757"/>
      <c r="R71" s="757"/>
      <c r="S71" s="757"/>
      <c r="T71" s="757"/>
      <c r="U71" s="757"/>
      <c r="V71" s="758"/>
      <c r="W71" s="739"/>
      <c r="X71" s="740"/>
      <c r="Y71" s="740"/>
      <c r="Z71" s="740"/>
      <c r="AA71" s="740"/>
      <c r="AB71" s="741"/>
      <c r="AC71" s="755"/>
      <c r="AD71" s="759"/>
      <c r="AE71" s="760"/>
      <c r="AF71" s="739"/>
      <c r="AG71" s="740"/>
      <c r="AH71" s="740"/>
      <c r="AI71" s="740"/>
      <c r="AJ71" s="740"/>
      <c r="AK71" s="741"/>
      <c r="AL71" s="730"/>
      <c r="AM71" s="731"/>
      <c r="AN71" s="731"/>
      <c r="AO71" s="731"/>
      <c r="AP71" s="731"/>
      <c r="AQ71" s="731"/>
      <c r="AR71" s="732"/>
      <c r="AS71" s="20"/>
    </row>
    <row r="72" spans="2:45" ht="15" customHeight="1" x14ac:dyDescent="0.2">
      <c r="B72" s="18"/>
      <c r="C72" s="19"/>
      <c r="D72" s="733"/>
      <c r="E72" s="734"/>
      <c r="F72" s="734"/>
      <c r="G72" s="734"/>
      <c r="H72" s="734"/>
      <c r="I72" s="734"/>
      <c r="J72" s="734"/>
      <c r="K72" s="735"/>
      <c r="L72" s="756"/>
      <c r="M72" s="737"/>
      <c r="N72" s="737"/>
      <c r="O72" s="737"/>
      <c r="P72" s="737"/>
      <c r="Q72" s="737"/>
      <c r="R72" s="737"/>
      <c r="S72" s="737"/>
      <c r="T72" s="737"/>
      <c r="U72" s="737"/>
      <c r="V72" s="738"/>
      <c r="W72" s="739"/>
      <c r="X72" s="740"/>
      <c r="Y72" s="740"/>
      <c r="Z72" s="740"/>
      <c r="AA72" s="740"/>
      <c r="AB72" s="741"/>
      <c r="AC72" s="755"/>
      <c r="AD72" s="731"/>
      <c r="AE72" s="731"/>
      <c r="AF72" s="739"/>
      <c r="AG72" s="740"/>
      <c r="AH72" s="740"/>
      <c r="AI72" s="740"/>
      <c r="AJ72" s="740"/>
      <c r="AK72" s="741"/>
      <c r="AL72" s="731"/>
      <c r="AM72" s="731"/>
      <c r="AN72" s="731"/>
      <c r="AO72" s="731"/>
      <c r="AP72" s="731"/>
      <c r="AQ72" s="731"/>
      <c r="AR72" s="732"/>
      <c r="AS72" s="20"/>
    </row>
    <row r="73" spans="2:45" ht="15" customHeight="1" x14ac:dyDescent="0.2">
      <c r="B73" s="18"/>
      <c r="C73" s="19"/>
      <c r="D73" s="708"/>
      <c r="E73" s="709"/>
      <c r="F73" s="709"/>
      <c r="G73" s="709"/>
      <c r="H73" s="709"/>
      <c r="I73" s="709"/>
      <c r="J73" s="709"/>
      <c r="K73" s="710"/>
      <c r="L73" s="756"/>
      <c r="M73" s="737"/>
      <c r="N73" s="737"/>
      <c r="O73" s="737"/>
      <c r="P73" s="737"/>
      <c r="Q73" s="737"/>
      <c r="R73" s="737"/>
      <c r="S73" s="737"/>
      <c r="T73" s="737"/>
      <c r="U73" s="737"/>
      <c r="V73" s="738"/>
      <c r="W73" s="714"/>
      <c r="X73" s="715"/>
      <c r="Y73" s="715"/>
      <c r="Z73" s="715"/>
      <c r="AA73" s="715"/>
      <c r="AB73" s="716"/>
      <c r="AC73" s="755"/>
      <c r="AD73" s="731"/>
      <c r="AE73" s="731"/>
      <c r="AF73" s="739"/>
      <c r="AG73" s="740"/>
      <c r="AH73" s="740"/>
      <c r="AI73" s="740"/>
      <c r="AJ73" s="740"/>
      <c r="AK73" s="741"/>
      <c r="AL73" s="717"/>
      <c r="AM73" s="717"/>
      <c r="AN73" s="717"/>
      <c r="AO73" s="717"/>
      <c r="AP73" s="717"/>
      <c r="AQ73" s="717"/>
      <c r="AR73" s="718"/>
      <c r="AS73" s="20"/>
    </row>
    <row r="74" spans="2:45" ht="15" customHeight="1" x14ac:dyDescent="0.2">
      <c r="B74" s="18"/>
      <c r="C74" s="19"/>
      <c r="D74" s="733"/>
      <c r="E74" s="734"/>
      <c r="F74" s="734"/>
      <c r="G74" s="734"/>
      <c r="H74" s="734"/>
      <c r="I74" s="734"/>
      <c r="J74" s="734"/>
      <c r="K74" s="735"/>
      <c r="L74" s="756"/>
      <c r="M74" s="757"/>
      <c r="N74" s="757"/>
      <c r="O74" s="757"/>
      <c r="P74" s="757"/>
      <c r="Q74" s="757"/>
      <c r="R74" s="757"/>
      <c r="S74" s="757"/>
      <c r="T74" s="757"/>
      <c r="U74" s="757"/>
      <c r="V74" s="758"/>
      <c r="W74" s="739"/>
      <c r="X74" s="740"/>
      <c r="Y74" s="740"/>
      <c r="Z74" s="740"/>
      <c r="AA74" s="740"/>
      <c r="AB74" s="741"/>
      <c r="AC74" s="755"/>
      <c r="AD74" s="759"/>
      <c r="AE74" s="760"/>
      <c r="AF74" s="739"/>
      <c r="AG74" s="740"/>
      <c r="AH74" s="740"/>
      <c r="AI74" s="740"/>
      <c r="AJ74" s="740"/>
      <c r="AK74" s="741"/>
      <c r="AL74" s="730"/>
      <c r="AM74" s="731"/>
      <c r="AN74" s="731"/>
      <c r="AO74" s="731"/>
      <c r="AP74" s="731"/>
      <c r="AQ74" s="731"/>
      <c r="AR74" s="732"/>
      <c r="AS74" s="20"/>
    </row>
    <row r="75" spans="2:45" ht="15" customHeight="1" x14ac:dyDescent="0.2">
      <c r="B75" s="18"/>
      <c r="C75" s="19"/>
      <c r="D75" s="708"/>
      <c r="E75" s="709"/>
      <c r="F75" s="709"/>
      <c r="G75" s="709"/>
      <c r="H75" s="709"/>
      <c r="I75" s="709"/>
      <c r="J75" s="709"/>
      <c r="K75" s="710"/>
      <c r="L75" s="754"/>
      <c r="M75" s="712"/>
      <c r="N75" s="712"/>
      <c r="O75" s="712"/>
      <c r="P75" s="712"/>
      <c r="Q75" s="712"/>
      <c r="R75" s="712"/>
      <c r="S75" s="712"/>
      <c r="T75" s="712"/>
      <c r="U75" s="712"/>
      <c r="V75" s="713"/>
      <c r="W75" s="714"/>
      <c r="X75" s="715"/>
      <c r="Y75" s="715"/>
      <c r="Z75" s="715"/>
      <c r="AA75" s="715"/>
      <c r="AB75" s="716"/>
      <c r="AC75" s="755"/>
      <c r="AD75" s="731"/>
      <c r="AE75" s="731"/>
      <c r="AF75" s="739"/>
      <c r="AG75" s="740"/>
      <c r="AH75" s="740"/>
      <c r="AI75" s="740"/>
      <c r="AJ75" s="740"/>
      <c r="AK75" s="741"/>
      <c r="AL75" s="717"/>
      <c r="AM75" s="717"/>
      <c r="AN75" s="717"/>
      <c r="AO75" s="717"/>
      <c r="AP75" s="717"/>
      <c r="AQ75" s="717"/>
      <c r="AR75" s="718"/>
      <c r="AS75" s="20"/>
    </row>
    <row r="76" spans="2:45" ht="15" customHeight="1" x14ac:dyDescent="0.2">
      <c r="B76" s="18"/>
      <c r="C76" s="19"/>
      <c r="D76" s="733"/>
      <c r="E76" s="734"/>
      <c r="F76" s="734"/>
      <c r="G76" s="734"/>
      <c r="H76" s="734"/>
      <c r="I76" s="734"/>
      <c r="J76" s="734"/>
      <c r="K76" s="735"/>
      <c r="L76" s="736"/>
      <c r="M76" s="737"/>
      <c r="N76" s="737"/>
      <c r="O76" s="737"/>
      <c r="P76" s="737"/>
      <c r="Q76" s="737"/>
      <c r="R76" s="737"/>
      <c r="S76" s="737"/>
      <c r="T76" s="737"/>
      <c r="U76" s="737"/>
      <c r="V76" s="738"/>
      <c r="W76" s="739"/>
      <c r="X76" s="740"/>
      <c r="Y76" s="740"/>
      <c r="Z76" s="740"/>
      <c r="AA76" s="740"/>
      <c r="AB76" s="741"/>
      <c r="AC76" s="730"/>
      <c r="AD76" s="731"/>
      <c r="AE76" s="732"/>
      <c r="AF76" s="739"/>
      <c r="AG76" s="740"/>
      <c r="AH76" s="740"/>
      <c r="AI76" s="740"/>
      <c r="AJ76" s="740"/>
      <c r="AK76" s="740"/>
      <c r="AL76" s="730"/>
      <c r="AM76" s="731"/>
      <c r="AN76" s="731"/>
      <c r="AO76" s="731"/>
      <c r="AP76" s="731"/>
      <c r="AQ76" s="731"/>
      <c r="AR76" s="732"/>
      <c r="AS76" s="20"/>
    </row>
    <row r="77" spans="2:45" ht="15" customHeight="1" x14ac:dyDescent="0.2">
      <c r="B77" s="18"/>
      <c r="C77" s="19"/>
      <c r="D77" s="748"/>
      <c r="E77" s="749"/>
      <c r="F77" s="749"/>
      <c r="G77" s="749"/>
      <c r="H77" s="749"/>
      <c r="I77" s="749"/>
      <c r="J77" s="749"/>
      <c r="K77" s="750"/>
      <c r="L77" s="751"/>
      <c r="M77" s="752"/>
      <c r="N77" s="752"/>
      <c r="O77" s="752"/>
      <c r="P77" s="752"/>
      <c r="Q77" s="752"/>
      <c r="R77" s="752"/>
      <c r="S77" s="752"/>
      <c r="T77" s="752"/>
      <c r="U77" s="752"/>
      <c r="V77" s="753"/>
      <c r="W77" s="742"/>
      <c r="X77" s="743"/>
      <c r="Y77" s="743"/>
      <c r="Z77" s="743"/>
      <c r="AA77" s="743"/>
      <c r="AB77" s="744"/>
      <c r="AC77" s="745"/>
      <c r="AD77" s="746"/>
      <c r="AE77" s="747"/>
      <c r="AF77" s="742"/>
      <c r="AG77" s="743"/>
      <c r="AH77" s="743"/>
      <c r="AI77" s="743"/>
      <c r="AJ77" s="743"/>
      <c r="AK77" s="744"/>
      <c r="AL77" s="745"/>
      <c r="AM77" s="746"/>
      <c r="AN77" s="746"/>
      <c r="AO77" s="746"/>
      <c r="AP77" s="746"/>
      <c r="AQ77" s="746"/>
      <c r="AR77" s="747"/>
      <c r="AS77" s="20"/>
    </row>
    <row r="78" spans="2:45" ht="15" customHeight="1" x14ac:dyDescent="0.2">
      <c r="B78" s="18"/>
      <c r="C78" s="19"/>
      <c r="D78" s="733"/>
      <c r="E78" s="734"/>
      <c r="F78" s="734"/>
      <c r="G78" s="734"/>
      <c r="H78" s="734"/>
      <c r="I78" s="734"/>
      <c r="J78" s="734"/>
      <c r="K78" s="735"/>
      <c r="L78" s="736"/>
      <c r="M78" s="737"/>
      <c r="N78" s="737"/>
      <c r="O78" s="737"/>
      <c r="P78" s="737"/>
      <c r="Q78" s="737"/>
      <c r="R78" s="737"/>
      <c r="S78" s="737"/>
      <c r="T78" s="737"/>
      <c r="U78" s="737"/>
      <c r="V78" s="738"/>
      <c r="W78" s="739"/>
      <c r="X78" s="740"/>
      <c r="Y78" s="740"/>
      <c r="Z78" s="740"/>
      <c r="AA78" s="740"/>
      <c r="AB78" s="741"/>
      <c r="AC78" s="730"/>
      <c r="AD78" s="731"/>
      <c r="AE78" s="732"/>
      <c r="AF78" s="739"/>
      <c r="AG78" s="740"/>
      <c r="AH78" s="740"/>
      <c r="AI78" s="740"/>
      <c r="AJ78" s="740"/>
      <c r="AK78" s="740"/>
      <c r="AL78" s="730"/>
      <c r="AM78" s="731"/>
      <c r="AN78" s="731"/>
      <c r="AO78" s="731"/>
      <c r="AP78" s="731"/>
      <c r="AQ78" s="731"/>
      <c r="AR78" s="732"/>
      <c r="AS78" s="20"/>
    </row>
    <row r="79" spans="2:45" ht="15" customHeight="1" x14ac:dyDescent="0.2">
      <c r="B79" s="18"/>
      <c r="C79" s="19"/>
      <c r="D79" s="733"/>
      <c r="E79" s="734"/>
      <c r="F79" s="734"/>
      <c r="G79" s="734"/>
      <c r="H79" s="734"/>
      <c r="I79" s="734"/>
      <c r="J79" s="734"/>
      <c r="K79" s="735"/>
      <c r="L79" s="736"/>
      <c r="M79" s="737"/>
      <c r="N79" s="737"/>
      <c r="O79" s="737"/>
      <c r="P79" s="737"/>
      <c r="Q79" s="737"/>
      <c r="R79" s="737"/>
      <c r="S79" s="737"/>
      <c r="T79" s="737"/>
      <c r="U79" s="737"/>
      <c r="V79" s="738"/>
      <c r="W79" s="739"/>
      <c r="X79" s="740"/>
      <c r="Y79" s="740"/>
      <c r="Z79" s="740"/>
      <c r="AA79" s="740"/>
      <c r="AB79" s="741"/>
      <c r="AC79" s="730"/>
      <c r="AD79" s="731"/>
      <c r="AE79" s="732"/>
      <c r="AF79" s="739"/>
      <c r="AG79" s="740"/>
      <c r="AH79" s="740"/>
      <c r="AI79" s="740"/>
      <c r="AJ79" s="740"/>
      <c r="AK79" s="740"/>
      <c r="AL79" s="730"/>
      <c r="AM79" s="731"/>
      <c r="AN79" s="731"/>
      <c r="AO79" s="731"/>
      <c r="AP79" s="731"/>
      <c r="AQ79" s="731"/>
      <c r="AR79" s="732"/>
      <c r="AS79" s="20"/>
    </row>
    <row r="80" spans="2:45" ht="15" customHeight="1" x14ac:dyDescent="0.2">
      <c r="B80" s="18"/>
      <c r="C80" s="19"/>
      <c r="D80" s="748"/>
      <c r="E80" s="749"/>
      <c r="F80" s="749"/>
      <c r="G80" s="749"/>
      <c r="H80" s="749"/>
      <c r="I80" s="749"/>
      <c r="J80" s="749"/>
      <c r="K80" s="750"/>
      <c r="L80" s="751"/>
      <c r="M80" s="752"/>
      <c r="N80" s="752"/>
      <c r="O80" s="752"/>
      <c r="P80" s="752"/>
      <c r="Q80" s="752"/>
      <c r="R80" s="752"/>
      <c r="S80" s="752"/>
      <c r="T80" s="752"/>
      <c r="U80" s="752"/>
      <c r="V80" s="753"/>
      <c r="W80" s="742"/>
      <c r="X80" s="743"/>
      <c r="Y80" s="743"/>
      <c r="Z80" s="743"/>
      <c r="AA80" s="743"/>
      <c r="AB80" s="744"/>
      <c r="AC80" s="745"/>
      <c r="AD80" s="746"/>
      <c r="AE80" s="747"/>
      <c r="AF80" s="742"/>
      <c r="AG80" s="743"/>
      <c r="AH80" s="743"/>
      <c r="AI80" s="743"/>
      <c r="AJ80" s="743"/>
      <c r="AK80" s="743"/>
      <c r="AL80" s="745"/>
      <c r="AM80" s="746"/>
      <c r="AN80" s="746"/>
      <c r="AO80" s="746"/>
      <c r="AP80" s="746"/>
      <c r="AQ80" s="746"/>
      <c r="AR80" s="747"/>
      <c r="AS80" s="20"/>
    </row>
    <row r="81" spans="2:45" ht="15" customHeight="1" x14ac:dyDescent="0.2">
      <c r="B81" s="18"/>
      <c r="C81" s="19"/>
      <c r="D81" s="708"/>
      <c r="E81" s="709"/>
      <c r="F81" s="709"/>
      <c r="G81" s="709"/>
      <c r="H81" s="709"/>
      <c r="I81" s="709"/>
      <c r="J81" s="709"/>
      <c r="K81" s="710"/>
      <c r="L81" s="711"/>
      <c r="M81" s="712"/>
      <c r="N81" s="712"/>
      <c r="O81" s="712"/>
      <c r="P81" s="712"/>
      <c r="Q81" s="712"/>
      <c r="R81" s="712"/>
      <c r="S81" s="712"/>
      <c r="T81" s="712"/>
      <c r="U81" s="712"/>
      <c r="V81" s="713"/>
      <c r="W81" s="714"/>
      <c r="X81" s="715"/>
      <c r="Y81" s="715"/>
      <c r="Z81" s="715"/>
      <c r="AA81" s="715"/>
      <c r="AB81" s="716"/>
      <c r="AC81" s="719"/>
      <c r="AD81" s="717"/>
      <c r="AE81" s="718"/>
      <c r="AF81" s="714"/>
      <c r="AG81" s="715"/>
      <c r="AH81" s="715"/>
      <c r="AI81" s="715"/>
      <c r="AJ81" s="715"/>
      <c r="AK81" s="715"/>
      <c r="AL81" s="719"/>
      <c r="AM81" s="717"/>
      <c r="AN81" s="717"/>
      <c r="AO81" s="717"/>
      <c r="AP81" s="717"/>
      <c r="AQ81" s="717"/>
      <c r="AR81" s="718"/>
      <c r="AS81" s="20"/>
    </row>
    <row r="82" spans="2:45" ht="15" customHeight="1" x14ac:dyDescent="0.2">
      <c r="B82" s="18"/>
      <c r="C82" s="19"/>
      <c r="D82" s="733"/>
      <c r="E82" s="734"/>
      <c r="F82" s="734"/>
      <c r="G82" s="734"/>
      <c r="H82" s="734"/>
      <c r="I82" s="734"/>
      <c r="J82" s="734"/>
      <c r="K82" s="735"/>
      <c r="L82" s="736"/>
      <c r="M82" s="737"/>
      <c r="N82" s="737"/>
      <c r="O82" s="737"/>
      <c r="P82" s="737"/>
      <c r="Q82" s="737"/>
      <c r="R82" s="737"/>
      <c r="S82" s="737"/>
      <c r="T82" s="737"/>
      <c r="U82" s="737"/>
      <c r="V82" s="738"/>
      <c r="W82" s="739"/>
      <c r="X82" s="740"/>
      <c r="Y82" s="740"/>
      <c r="Z82" s="740"/>
      <c r="AA82" s="740"/>
      <c r="AB82" s="741"/>
      <c r="AC82" s="730"/>
      <c r="AD82" s="731"/>
      <c r="AE82" s="732"/>
      <c r="AF82" s="739"/>
      <c r="AG82" s="740"/>
      <c r="AH82" s="740"/>
      <c r="AI82" s="740"/>
      <c r="AJ82" s="740"/>
      <c r="AK82" s="740"/>
      <c r="AL82" s="730"/>
      <c r="AM82" s="731"/>
      <c r="AN82" s="731"/>
      <c r="AO82" s="731"/>
      <c r="AP82" s="731"/>
      <c r="AQ82" s="731"/>
      <c r="AR82" s="732"/>
      <c r="AS82" s="20"/>
    </row>
    <row r="83" spans="2:45" ht="15" customHeight="1" x14ac:dyDescent="0.2">
      <c r="B83" s="18"/>
      <c r="C83" s="19"/>
      <c r="D83" s="733"/>
      <c r="E83" s="734"/>
      <c r="F83" s="734"/>
      <c r="G83" s="734"/>
      <c r="H83" s="734"/>
      <c r="I83" s="734"/>
      <c r="J83" s="734"/>
      <c r="K83" s="735"/>
      <c r="L83" s="736"/>
      <c r="M83" s="737"/>
      <c r="N83" s="737"/>
      <c r="O83" s="737"/>
      <c r="P83" s="737"/>
      <c r="Q83" s="737"/>
      <c r="R83" s="737"/>
      <c r="S83" s="737"/>
      <c r="T83" s="737"/>
      <c r="U83" s="737"/>
      <c r="V83" s="738"/>
      <c r="W83" s="739"/>
      <c r="X83" s="740"/>
      <c r="Y83" s="740"/>
      <c r="Z83" s="740"/>
      <c r="AA83" s="740"/>
      <c r="AB83" s="741"/>
      <c r="AC83" s="730"/>
      <c r="AD83" s="731"/>
      <c r="AE83" s="732"/>
      <c r="AF83" s="739"/>
      <c r="AG83" s="740"/>
      <c r="AH83" s="740"/>
      <c r="AI83" s="740"/>
      <c r="AJ83" s="740"/>
      <c r="AK83" s="740"/>
      <c r="AL83" s="730"/>
      <c r="AM83" s="731"/>
      <c r="AN83" s="731"/>
      <c r="AO83" s="731"/>
      <c r="AP83" s="731"/>
      <c r="AQ83" s="731"/>
      <c r="AR83" s="732"/>
      <c r="AS83" s="20"/>
    </row>
    <row r="84" spans="2:45" ht="15" customHeight="1" x14ac:dyDescent="0.2">
      <c r="B84" s="18"/>
      <c r="C84" s="19"/>
      <c r="D84" s="708"/>
      <c r="E84" s="709"/>
      <c r="F84" s="709"/>
      <c r="G84" s="709"/>
      <c r="H84" s="709"/>
      <c r="I84" s="709"/>
      <c r="J84" s="709"/>
      <c r="K84" s="710"/>
      <c r="L84" s="711"/>
      <c r="M84" s="712"/>
      <c r="N84" s="712"/>
      <c r="O84" s="712"/>
      <c r="P84" s="712"/>
      <c r="Q84" s="712"/>
      <c r="R84" s="712"/>
      <c r="S84" s="712"/>
      <c r="T84" s="712"/>
      <c r="U84" s="712"/>
      <c r="V84" s="713"/>
      <c r="W84" s="714"/>
      <c r="X84" s="715"/>
      <c r="Y84" s="715"/>
      <c r="Z84" s="715"/>
      <c r="AA84" s="715"/>
      <c r="AB84" s="716"/>
      <c r="AC84" s="717"/>
      <c r="AD84" s="717"/>
      <c r="AE84" s="718"/>
      <c r="AF84" s="714"/>
      <c r="AG84" s="715"/>
      <c r="AH84" s="715"/>
      <c r="AI84" s="715"/>
      <c r="AJ84" s="715"/>
      <c r="AK84" s="715"/>
      <c r="AL84" s="719"/>
      <c r="AM84" s="717"/>
      <c r="AN84" s="717"/>
      <c r="AO84" s="717"/>
      <c r="AP84" s="717"/>
      <c r="AQ84" s="717"/>
      <c r="AR84" s="718"/>
      <c r="AS84" s="20"/>
    </row>
    <row r="85" spans="2:45" ht="7.5" customHeight="1" x14ac:dyDescent="0.2">
      <c r="B85" s="18"/>
      <c r="C85" s="19"/>
      <c r="D85" s="117"/>
      <c r="E85" s="113"/>
      <c r="F85" s="113"/>
      <c r="G85" s="113"/>
      <c r="H85" s="113"/>
      <c r="I85" s="113"/>
      <c r="J85" s="113"/>
      <c r="K85" s="118"/>
      <c r="L85" s="114"/>
      <c r="M85" s="115"/>
      <c r="N85" s="115"/>
      <c r="O85" s="115"/>
      <c r="P85" s="115"/>
      <c r="Q85" s="115"/>
      <c r="R85" s="115"/>
      <c r="S85" s="115"/>
      <c r="T85" s="115"/>
      <c r="U85" s="115"/>
      <c r="V85" s="116"/>
      <c r="W85" s="115"/>
      <c r="X85" s="115"/>
      <c r="Y85" s="115"/>
      <c r="Z85" s="115"/>
      <c r="AA85" s="115"/>
      <c r="AB85" s="116"/>
      <c r="AC85" s="114"/>
      <c r="AD85" s="115"/>
      <c r="AE85" s="116"/>
      <c r="AF85" s="114"/>
      <c r="AG85" s="115"/>
      <c r="AH85" s="115"/>
      <c r="AI85" s="115"/>
      <c r="AJ85" s="115"/>
      <c r="AK85" s="115"/>
      <c r="AL85" s="114"/>
      <c r="AM85" s="115"/>
      <c r="AN85" s="115"/>
      <c r="AO85" s="115"/>
      <c r="AP85" s="115"/>
      <c r="AQ85" s="115"/>
      <c r="AR85" s="116"/>
      <c r="AS85" s="20"/>
    </row>
    <row r="86" spans="2:45" ht="7.5" customHeight="1" x14ac:dyDescent="0.2">
      <c r="B86" s="18"/>
      <c r="C86" s="19"/>
      <c r="D86" s="110"/>
      <c r="E86" s="110"/>
      <c r="F86" s="110"/>
      <c r="G86" s="110"/>
      <c r="H86" s="110"/>
      <c r="I86" s="110"/>
      <c r="J86" s="110"/>
      <c r="K86" s="110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0"/>
    </row>
    <row r="87" spans="2:45" ht="7.5" customHeight="1" x14ac:dyDescent="0.2">
      <c r="B87" s="18"/>
      <c r="C87" s="19"/>
      <c r="D87" s="110"/>
      <c r="E87" s="110"/>
      <c r="F87" s="110"/>
      <c r="G87" s="110"/>
      <c r="H87" s="110"/>
      <c r="I87" s="110"/>
      <c r="J87" s="110"/>
      <c r="K87" s="110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0"/>
    </row>
    <row r="88" spans="2:45" ht="7.5" customHeight="1" x14ac:dyDescent="0.2">
      <c r="B88" s="25"/>
      <c r="C88" s="26"/>
      <c r="D88" s="111"/>
      <c r="E88" s="111"/>
      <c r="F88" s="111"/>
      <c r="G88" s="111"/>
      <c r="H88" s="111"/>
      <c r="I88" s="111"/>
      <c r="J88" s="111"/>
      <c r="K88" s="111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2"/>
      <c r="AS88" s="27"/>
    </row>
    <row r="89" spans="2:45" ht="7.5" customHeight="1" x14ac:dyDescent="0.2">
      <c r="B89" s="2"/>
      <c r="C89" s="2"/>
      <c r="D89" s="121"/>
      <c r="E89" s="121"/>
      <c r="F89" s="121"/>
      <c r="G89" s="121"/>
      <c r="H89" s="121"/>
      <c r="I89" s="121"/>
      <c r="J89" s="121"/>
      <c r="K89" s="121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2"/>
    </row>
    <row r="90" spans="2:45" ht="7.5" customHeight="1" x14ac:dyDescent="0.2">
      <c r="B90" s="2"/>
      <c r="C90" s="2"/>
      <c r="D90" s="121"/>
      <c r="E90" s="121"/>
      <c r="F90" s="121"/>
      <c r="G90" s="121"/>
      <c r="H90" s="121"/>
      <c r="I90" s="121"/>
      <c r="J90" s="121"/>
      <c r="K90" s="121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2"/>
    </row>
    <row r="91" spans="2:45" ht="7.5" customHeight="1" x14ac:dyDescent="0.2">
      <c r="B91" s="2"/>
      <c r="C91" s="2"/>
      <c r="D91" s="121"/>
      <c r="E91" s="121"/>
      <c r="F91" s="121"/>
      <c r="G91" s="121"/>
      <c r="H91" s="121"/>
      <c r="I91" s="121"/>
      <c r="J91" s="121"/>
      <c r="K91" s="121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2"/>
    </row>
    <row r="92" spans="2:45" ht="7.5" customHeight="1" x14ac:dyDescent="0.2">
      <c r="B92" s="2"/>
      <c r="C92" s="2"/>
      <c r="D92" s="121"/>
      <c r="E92" s="121"/>
      <c r="F92" s="121"/>
      <c r="G92" s="121"/>
      <c r="H92" s="121"/>
      <c r="I92" s="121"/>
      <c r="J92" s="121"/>
      <c r="K92" s="121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2"/>
    </row>
    <row r="93" spans="2:45" ht="7.5" customHeight="1" x14ac:dyDescent="0.2">
      <c r="B93" s="2"/>
      <c r="C93" s="2"/>
      <c r="D93" s="121"/>
      <c r="E93" s="121"/>
      <c r="F93" s="121"/>
      <c r="G93" s="121"/>
      <c r="H93" s="121"/>
      <c r="I93" s="121"/>
      <c r="J93" s="121"/>
      <c r="K93" s="121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2"/>
    </row>
    <row r="94" spans="2:45" ht="7.5" customHeight="1" x14ac:dyDescent="0.2">
      <c r="B94" s="2"/>
      <c r="C94" s="2"/>
      <c r="D94" s="121"/>
      <c r="E94" s="121"/>
      <c r="F94" s="121"/>
      <c r="G94" s="121"/>
      <c r="H94" s="121"/>
      <c r="I94" s="121"/>
      <c r="J94" s="121"/>
      <c r="K94" s="121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2"/>
    </row>
    <row r="95" spans="2:45" ht="7.5" customHeight="1" x14ac:dyDescent="0.2">
      <c r="B95" s="2"/>
      <c r="C95" s="2"/>
      <c r="D95" s="121"/>
      <c r="E95" s="121"/>
      <c r="F95" s="121"/>
      <c r="G95" s="121"/>
      <c r="H95" s="121"/>
      <c r="I95" s="121"/>
      <c r="J95" s="121"/>
      <c r="K95" s="121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2"/>
    </row>
    <row r="96" spans="2:45" ht="7.5" customHeight="1" x14ac:dyDescent="0.2">
      <c r="B96" s="2"/>
      <c r="C96" s="2"/>
      <c r="D96" s="121"/>
      <c r="E96" s="121"/>
      <c r="F96" s="121"/>
      <c r="G96" s="121"/>
      <c r="H96" s="121"/>
      <c r="I96" s="121"/>
      <c r="J96" s="121"/>
      <c r="K96" s="121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2"/>
    </row>
    <row r="97" spans="2:45" ht="7.5" customHeight="1" x14ac:dyDescent="0.2">
      <c r="B97" s="2"/>
      <c r="C97" s="2"/>
      <c r="D97" s="121"/>
      <c r="E97" s="121"/>
      <c r="F97" s="121"/>
      <c r="G97" s="121"/>
      <c r="H97" s="121"/>
      <c r="I97" s="121"/>
      <c r="J97" s="121"/>
      <c r="K97" s="121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2"/>
    </row>
    <row r="98" spans="2:45" ht="7.5" customHeight="1" x14ac:dyDescent="0.2">
      <c r="B98" s="2"/>
      <c r="C98" s="2"/>
      <c r="D98" s="121"/>
      <c r="E98" s="121"/>
      <c r="F98" s="121"/>
      <c r="G98" s="121"/>
      <c r="H98" s="121"/>
      <c r="I98" s="121"/>
      <c r="J98" s="121"/>
      <c r="K98" s="121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2"/>
    </row>
    <row r="99" spans="2:45" ht="7.5" customHeight="1" x14ac:dyDescent="0.2">
      <c r="B99" s="2"/>
      <c r="C99" s="2"/>
      <c r="D99" s="121"/>
      <c r="E99" s="121"/>
      <c r="F99" s="121"/>
      <c r="G99" s="121"/>
      <c r="H99" s="121"/>
      <c r="I99" s="121"/>
      <c r="J99" s="121"/>
      <c r="K99" s="121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2"/>
    </row>
    <row r="100" spans="2:45" ht="7.5" customHeight="1" x14ac:dyDescent="0.2">
      <c r="B100" s="2"/>
      <c r="C100" s="2"/>
      <c r="D100" s="121"/>
      <c r="E100" s="121"/>
      <c r="F100" s="121"/>
      <c r="G100" s="121"/>
      <c r="H100" s="121"/>
      <c r="I100" s="121"/>
      <c r="J100" s="121"/>
      <c r="K100" s="121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2"/>
    </row>
    <row r="101" spans="2:45" ht="7.5" customHeight="1" x14ac:dyDescent="0.2">
      <c r="B101" s="2"/>
      <c r="C101" s="2"/>
      <c r="D101" s="121"/>
      <c r="E101" s="121"/>
      <c r="F101" s="121"/>
      <c r="G101" s="121"/>
      <c r="H101" s="121"/>
      <c r="I101" s="121"/>
      <c r="J101" s="121"/>
      <c r="K101" s="121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22"/>
      <c r="X101" s="17"/>
      <c r="Y101" s="17"/>
      <c r="Z101" s="17"/>
      <c r="AA101" s="17"/>
      <c r="AB101" s="17"/>
      <c r="AC101" s="17"/>
      <c r="AD101" s="17"/>
      <c r="AE101" s="17"/>
      <c r="AF101" s="122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2"/>
    </row>
    <row r="102" spans="2:45" ht="7.5" customHeight="1" x14ac:dyDescent="0.2">
      <c r="B102" s="2"/>
      <c r="C102" s="2"/>
      <c r="D102" s="121"/>
      <c r="E102" s="121"/>
      <c r="F102" s="121"/>
      <c r="G102" s="121"/>
      <c r="H102" s="121"/>
      <c r="I102" s="121"/>
      <c r="J102" s="121"/>
      <c r="K102" s="121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2"/>
    </row>
    <row r="103" spans="2:45" ht="7.5" customHeight="1" x14ac:dyDescent="0.2">
      <c r="B103" s="2"/>
      <c r="C103" s="2"/>
      <c r="D103" s="121"/>
      <c r="E103" s="121"/>
      <c r="F103" s="121"/>
      <c r="G103" s="121"/>
      <c r="H103" s="121"/>
      <c r="I103" s="121"/>
      <c r="J103" s="121"/>
      <c r="K103" s="121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2"/>
    </row>
    <row r="104" spans="2:45" ht="7.5" customHeight="1" x14ac:dyDescent="0.2">
      <c r="B104" s="2"/>
      <c r="C104" s="2"/>
      <c r="D104" s="121"/>
      <c r="E104" s="121"/>
      <c r="F104" s="121"/>
      <c r="G104" s="121"/>
      <c r="H104" s="121"/>
      <c r="I104" s="121"/>
      <c r="J104" s="121"/>
      <c r="K104" s="121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2"/>
    </row>
    <row r="105" spans="2:45" ht="7.5" customHeight="1" x14ac:dyDescent="0.2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</row>
    <row r="106" spans="2:45" ht="7.5" customHeight="1" x14ac:dyDescent="0.2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</row>
  </sheetData>
  <mergeCells count="169">
    <mergeCell ref="AJ14:AS14"/>
    <mergeCell ref="M6:AG8"/>
    <mergeCell ref="D5:I6"/>
    <mergeCell ref="AJ7:AR8"/>
    <mergeCell ref="AJ4:AR5"/>
    <mergeCell ref="C17:J18"/>
    <mergeCell ref="C20:F21"/>
    <mergeCell ref="G20:P21"/>
    <mergeCell ref="Q20:S21"/>
    <mergeCell ref="C15:AA15"/>
    <mergeCell ref="O2:AE4"/>
    <mergeCell ref="T20:Y21"/>
    <mergeCell ref="AQ11:AS13"/>
    <mergeCell ref="B11:AK13"/>
    <mergeCell ref="AL11:AP13"/>
    <mergeCell ref="C23:I24"/>
    <mergeCell ref="J23:AR24"/>
    <mergeCell ref="C26:E27"/>
    <mergeCell ref="F26:M27"/>
    <mergeCell ref="N26:S27"/>
    <mergeCell ref="T26:AA27"/>
    <mergeCell ref="AB26:AF27"/>
    <mergeCell ref="AG26:AN27"/>
    <mergeCell ref="C30:N31"/>
    <mergeCell ref="C32:E33"/>
    <mergeCell ref="F32:N33"/>
    <mergeCell ref="C38:J39"/>
    <mergeCell ref="K38:Q39"/>
    <mergeCell ref="C35:J36"/>
    <mergeCell ref="K35:Q36"/>
    <mergeCell ref="C44:H45"/>
    <mergeCell ref="I44:Q45"/>
    <mergeCell ref="R44:S45"/>
    <mergeCell ref="AD41:AK42"/>
    <mergeCell ref="AL41:AR42"/>
    <mergeCell ref="L41:S42"/>
    <mergeCell ref="AN48:AR49"/>
    <mergeCell ref="C48:H49"/>
    <mergeCell ref="I48:O49"/>
    <mergeCell ref="P48:V49"/>
    <mergeCell ref="W48:AB49"/>
    <mergeCell ref="AC48:AH49"/>
    <mergeCell ref="AI48:AM49"/>
    <mergeCell ref="C41:K42"/>
    <mergeCell ref="C53:R54"/>
    <mergeCell ref="C56:N57"/>
    <mergeCell ref="O56:Q57"/>
    <mergeCell ref="R56:AA57"/>
    <mergeCell ref="D64:K65"/>
    <mergeCell ref="L64:V65"/>
    <mergeCell ref="T44:AC45"/>
    <mergeCell ref="AB56:AI57"/>
    <mergeCell ref="W64:AB65"/>
    <mergeCell ref="AC64:AE65"/>
    <mergeCell ref="W67:AB67"/>
    <mergeCell ref="AC67:AE67"/>
    <mergeCell ref="AF64:AK65"/>
    <mergeCell ref="AL64:AR65"/>
    <mergeCell ref="AF67:AK67"/>
    <mergeCell ref="AL67:AR67"/>
    <mergeCell ref="AF69:AK69"/>
    <mergeCell ref="AL69:AR69"/>
    <mergeCell ref="D67:K67"/>
    <mergeCell ref="L67:V67"/>
    <mergeCell ref="D68:K68"/>
    <mergeCell ref="L68:V68"/>
    <mergeCell ref="D69:K69"/>
    <mergeCell ref="L69:V69"/>
    <mergeCell ref="W69:AB69"/>
    <mergeCell ref="AC69:AE69"/>
    <mergeCell ref="W68:AB68"/>
    <mergeCell ref="AC68:AE68"/>
    <mergeCell ref="AL70:AR70"/>
    <mergeCell ref="D70:K70"/>
    <mergeCell ref="L70:V70"/>
    <mergeCell ref="W70:AB70"/>
    <mergeCell ref="AC70:AE70"/>
    <mergeCell ref="AF70:AK70"/>
    <mergeCell ref="AF68:AK68"/>
    <mergeCell ref="AL68:AR68"/>
    <mergeCell ref="AF71:AK71"/>
    <mergeCell ref="AL71:AR71"/>
    <mergeCell ref="D71:K71"/>
    <mergeCell ref="L71:V71"/>
    <mergeCell ref="W71:AB71"/>
    <mergeCell ref="AC71:AE71"/>
    <mergeCell ref="AF72:AK72"/>
    <mergeCell ref="AL72:AR72"/>
    <mergeCell ref="AF73:AK73"/>
    <mergeCell ref="AL73:AR73"/>
    <mergeCell ref="D72:K72"/>
    <mergeCell ref="L72:V72"/>
    <mergeCell ref="D73:K73"/>
    <mergeCell ref="L73:V73"/>
    <mergeCell ref="W73:AB73"/>
    <mergeCell ref="AC73:AE73"/>
    <mergeCell ref="W72:AB72"/>
    <mergeCell ref="AC72:AE72"/>
    <mergeCell ref="AL74:AR74"/>
    <mergeCell ref="AF75:AK75"/>
    <mergeCell ref="AL75:AR75"/>
    <mergeCell ref="AF76:AK76"/>
    <mergeCell ref="AL76:AR76"/>
    <mergeCell ref="D76:K76"/>
    <mergeCell ref="L76:V76"/>
    <mergeCell ref="D77:K77"/>
    <mergeCell ref="L77:V77"/>
    <mergeCell ref="W76:AB76"/>
    <mergeCell ref="AC76:AE76"/>
    <mergeCell ref="AF77:AK77"/>
    <mergeCell ref="AL77:AR77"/>
    <mergeCell ref="W77:AB77"/>
    <mergeCell ref="AC77:AE77"/>
    <mergeCell ref="D75:K75"/>
    <mergeCell ref="L75:V75"/>
    <mergeCell ref="W75:AB75"/>
    <mergeCell ref="AC75:AE75"/>
    <mergeCell ref="D74:K74"/>
    <mergeCell ref="L74:V74"/>
    <mergeCell ref="W74:AB74"/>
    <mergeCell ref="AC74:AE74"/>
    <mergeCell ref="AF74:AK74"/>
    <mergeCell ref="W78:AB78"/>
    <mergeCell ref="AF78:AK78"/>
    <mergeCell ref="AC82:AE82"/>
    <mergeCell ref="AL79:AR79"/>
    <mergeCell ref="W79:AB79"/>
    <mergeCell ref="AC79:AE79"/>
    <mergeCell ref="D79:K79"/>
    <mergeCell ref="L79:V79"/>
    <mergeCell ref="W80:AB80"/>
    <mergeCell ref="AC80:AE80"/>
    <mergeCell ref="AF81:AK81"/>
    <mergeCell ref="AC81:AE81"/>
    <mergeCell ref="AF79:AK79"/>
    <mergeCell ref="AC78:AE78"/>
    <mergeCell ref="AF80:AK80"/>
    <mergeCell ref="L81:V81"/>
    <mergeCell ref="AL80:AR80"/>
    <mergeCell ref="AL78:AR78"/>
    <mergeCell ref="AL81:AR81"/>
    <mergeCell ref="D80:K80"/>
    <mergeCell ref="L80:V80"/>
    <mergeCell ref="D81:K81"/>
    <mergeCell ref="W81:AB81"/>
    <mergeCell ref="D84:K84"/>
    <mergeCell ref="L84:V84"/>
    <mergeCell ref="W84:AB84"/>
    <mergeCell ref="AC84:AE84"/>
    <mergeCell ref="AL84:AR84"/>
    <mergeCell ref="AF84:AK84"/>
    <mergeCell ref="C59:K60"/>
    <mergeCell ref="M60:O61"/>
    <mergeCell ref="P60:R61"/>
    <mergeCell ref="S60:U61"/>
    <mergeCell ref="V60:X61"/>
    <mergeCell ref="AL83:AR83"/>
    <mergeCell ref="D82:K82"/>
    <mergeCell ref="L82:V82"/>
    <mergeCell ref="W82:AB82"/>
    <mergeCell ref="L83:V83"/>
    <mergeCell ref="W83:AB83"/>
    <mergeCell ref="AF82:AK82"/>
    <mergeCell ref="D83:K83"/>
    <mergeCell ref="AC83:AE83"/>
    <mergeCell ref="AF83:AK83"/>
    <mergeCell ref="AL82:AR82"/>
    <mergeCell ref="D78:K78"/>
    <mergeCell ref="L78:V78"/>
  </mergeCells>
  <phoneticPr fontId="0" type="noConversion"/>
  <hyperlinks>
    <hyperlink ref="AJ4:AP5" location="Feuil3!A1" display="La déclaration"/>
    <hyperlink ref="AJ7:AP8" location="Feuil3!A1" display="La déclaration"/>
    <hyperlink ref="AJ7:AQ8" location="Feuil4!B2" display="État des mouvements"/>
    <hyperlink ref="AJ4:AQ5" location="Feuil3!B2" display="La déclaration"/>
    <hyperlink ref="D5:I6" location="Feuil1!A1" display="Le Menu"/>
    <hyperlink ref="AJ4:AR5" location="Feuil3!B5" display="La déclaration"/>
    <hyperlink ref="AJ7:AR8" location="Feuil4!B4" display="État des mouvements"/>
    <hyperlink ref="AB56:AG57" location="Feuil7!A1" display="Voir le récap"/>
    <hyperlink ref="AB56:AI57" location="Feuil5!B2" display="Voir l'état récapitulatif"/>
  </hyperlinks>
  <printOptions gridLines="1" gridLinesSet="0"/>
  <pageMargins left="0.74803149606299213" right="0.74803149606299213" top="0.98425196850393704" bottom="0.98425196850393704" header="0.51181102362204722" footer="0.51181102362204722"/>
  <pageSetup paperSize="9" fitToWidth="0" fitToHeight="0" orientation="landscape" r:id="rId1"/>
  <headerFooter alignWithMargins="0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86"/>
  <sheetViews>
    <sheetView workbookViewId="0">
      <pane xSplit="1" ySplit="3" topLeftCell="B4" activePane="bottomRight" state="frozen"/>
      <selection activeCell="C36" sqref="C36"/>
      <selection pane="topRight" activeCell="C36" sqref="C36"/>
      <selection pane="bottomLeft" activeCell="C36" sqref="C36"/>
      <selection pane="bottomRight" activeCell="M2" sqref="M2:X2"/>
    </sheetView>
  </sheetViews>
  <sheetFormatPr baseColWidth="10" defaultColWidth="1.42578125" defaultRowHeight="7.5" customHeight="1" x14ac:dyDescent="0.2"/>
  <cols>
    <col min="1" max="1" width="1.7109375" style="438" hidden="1" customWidth="1"/>
    <col min="2" max="2" width="0.7109375" style="438" customWidth="1"/>
    <col min="3" max="99" width="1.42578125" style="438" customWidth="1"/>
    <col min="100" max="100" width="0.7109375" style="438" customWidth="1"/>
    <col min="101" max="125" width="1.42578125" style="439" customWidth="1"/>
    <col min="126" max="16384" width="1.42578125" style="438"/>
  </cols>
  <sheetData>
    <row r="1" spans="2:116" ht="7.5" customHeight="1" x14ac:dyDescent="0.2"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  <c r="AD1" s="501"/>
      <c r="AE1" s="501"/>
      <c r="AF1" s="501"/>
      <c r="AG1" s="501"/>
      <c r="AH1" s="501"/>
      <c r="AI1" s="501"/>
      <c r="AJ1" s="501"/>
      <c r="AK1" s="501"/>
      <c r="AL1" s="501"/>
      <c r="AM1" s="501"/>
      <c r="AN1" s="501"/>
      <c r="AO1" s="501"/>
      <c r="AP1" s="501"/>
      <c r="AQ1" s="501"/>
      <c r="AR1" s="501"/>
      <c r="AS1" s="501"/>
      <c r="AT1" s="501"/>
      <c r="AU1" s="501"/>
      <c r="AV1" s="501"/>
      <c r="AW1" s="501"/>
      <c r="AX1" s="501"/>
      <c r="AY1" s="501"/>
      <c r="AZ1" s="501"/>
      <c r="BA1" s="501"/>
      <c r="BB1" s="501"/>
      <c r="BC1" s="501"/>
      <c r="BD1" s="501"/>
      <c r="BE1" s="501"/>
      <c r="BF1" s="501"/>
      <c r="BG1" s="501"/>
      <c r="BH1" s="501"/>
      <c r="BI1" s="501"/>
      <c r="BJ1" s="501"/>
      <c r="BK1" s="501"/>
      <c r="BL1" s="501"/>
      <c r="BM1" s="501"/>
      <c r="BN1" s="501"/>
      <c r="BO1" s="501"/>
      <c r="BP1" s="501"/>
      <c r="BQ1" s="501"/>
      <c r="BR1" s="501"/>
      <c r="BS1" s="501"/>
      <c r="BT1" s="501"/>
      <c r="BU1" s="501"/>
      <c r="BV1" s="501"/>
      <c r="BW1" s="501"/>
      <c r="BX1" s="501"/>
      <c r="BY1" s="501"/>
      <c r="BZ1" s="501"/>
      <c r="CA1" s="501"/>
      <c r="CB1" s="501"/>
      <c r="CC1" s="501"/>
      <c r="CD1" s="501"/>
      <c r="CE1" s="501"/>
      <c r="CF1" s="501"/>
      <c r="CG1" s="501"/>
      <c r="CH1" s="501"/>
      <c r="CI1" s="501"/>
      <c r="CJ1" s="501"/>
      <c r="CK1" s="501"/>
      <c r="CL1" s="501"/>
      <c r="CM1" s="501"/>
      <c r="CN1" s="501"/>
      <c r="CO1" s="501"/>
      <c r="CP1" s="501"/>
      <c r="CQ1" s="501"/>
      <c r="CR1" s="501"/>
      <c r="CS1" s="501"/>
      <c r="CT1" s="501"/>
      <c r="CU1" s="501"/>
      <c r="CV1" s="501"/>
    </row>
    <row r="2" spans="2:116" ht="15" customHeight="1" x14ac:dyDescent="0.2"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818" t="s">
        <v>634</v>
      </c>
      <c r="N2" s="818"/>
      <c r="O2" s="818"/>
      <c r="P2" s="818"/>
      <c r="Q2" s="818"/>
      <c r="R2" s="818"/>
      <c r="S2" s="818"/>
      <c r="T2" s="818"/>
      <c r="U2" s="818"/>
      <c r="V2" s="818"/>
      <c r="W2" s="818"/>
      <c r="X2" s="818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1"/>
      <c r="AJ2" s="501"/>
      <c r="AK2" s="501"/>
      <c r="AL2" s="501"/>
      <c r="AM2" s="501"/>
      <c r="AN2" s="501"/>
      <c r="AO2" s="501"/>
      <c r="AP2" s="501"/>
      <c r="AQ2" s="501"/>
      <c r="AR2" s="501"/>
      <c r="AS2" s="501"/>
      <c r="AT2" s="501"/>
      <c r="AU2" s="501"/>
      <c r="AV2" s="501"/>
      <c r="AW2" s="501"/>
      <c r="AX2" s="501"/>
      <c r="AY2" s="501"/>
      <c r="AZ2" s="501"/>
      <c r="BA2" s="501"/>
      <c r="BB2" s="501"/>
      <c r="BC2" s="501"/>
      <c r="BD2" s="501"/>
      <c r="BE2" s="501"/>
      <c r="BF2" s="501"/>
      <c r="BG2" s="501"/>
      <c r="BH2" s="501"/>
      <c r="BI2" s="501"/>
      <c r="BJ2" s="501"/>
      <c r="BK2" s="501"/>
      <c r="BL2" s="501"/>
      <c r="BM2" s="501"/>
      <c r="BN2" s="501"/>
      <c r="BO2" s="501"/>
      <c r="BP2" s="501"/>
      <c r="BQ2" s="501"/>
      <c r="BR2" s="501"/>
      <c r="BS2" s="501"/>
      <c r="BT2" s="501"/>
      <c r="BU2" s="501"/>
      <c r="BV2" s="501"/>
      <c r="BW2" s="501"/>
      <c r="BX2" s="501"/>
      <c r="BY2" s="501"/>
      <c r="BZ2" s="501"/>
      <c r="CA2" s="501"/>
      <c r="CB2" s="501"/>
      <c r="CC2" s="501"/>
      <c r="CD2" s="501"/>
      <c r="CE2" s="501"/>
      <c r="CF2" s="501"/>
      <c r="CG2" s="501"/>
      <c r="CH2" s="501"/>
      <c r="CI2" s="501"/>
      <c r="CJ2" s="501"/>
      <c r="CK2" s="501"/>
      <c r="CL2" s="501"/>
      <c r="CM2" s="501"/>
      <c r="CN2" s="501"/>
      <c r="CO2" s="501"/>
      <c r="CP2" s="501"/>
      <c r="CQ2" s="501"/>
      <c r="CR2" s="501"/>
      <c r="CS2" s="501"/>
      <c r="CT2" s="501"/>
      <c r="CU2" s="501"/>
      <c r="CV2" s="501"/>
    </row>
    <row r="3" spans="2:116" ht="7.5" customHeight="1" x14ac:dyDescent="0.2"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501"/>
      <c r="V3" s="501"/>
      <c r="W3" s="501"/>
      <c r="X3" s="501"/>
      <c r="Y3" s="501"/>
      <c r="Z3" s="501"/>
      <c r="AA3" s="501"/>
      <c r="AB3" s="501"/>
      <c r="AC3" s="501"/>
      <c r="AD3" s="501"/>
      <c r="AE3" s="501"/>
      <c r="AF3" s="501"/>
      <c r="AG3" s="501"/>
      <c r="AH3" s="501"/>
      <c r="AI3" s="501"/>
      <c r="AJ3" s="501"/>
      <c r="AK3" s="501"/>
      <c r="AL3" s="501"/>
      <c r="AM3" s="501"/>
      <c r="AN3" s="501"/>
      <c r="AO3" s="501"/>
      <c r="AP3" s="501"/>
      <c r="AQ3" s="501"/>
      <c r="AR3" s="501"/>
      <c r="AS3" s="501"/>
      <c r="AT3" s="501"/>
      <c r="AU3" s="501"/>
      <c r="AV3" s="501"/>
      <c r="AW3" s="501"/>
      <c r="AX3" s="501"/>
      <c r="AY3" s="501"/>
      <c r="AZ3" s="501"/>
      <c r="BA3" s="501"/>
      <c r="BB3" s="501"/>
      <c r="BC3" s="501"/>
      <c r="BD3" s="501"/>
      <c r="BE3" s="501"/>
      <c r="BF3" s="501"/>
      <c r="BG3" s="501"/>
      <c r="BH3" s="501"/>
      <c r="BI3" s="501"/>
      <c r="BJ3" s="501"/>
      <c r="BK3" s="501"/>
      <c r="BL3" s="501"/>
      <c r="BM3" s="501"/>
      <c r="BN3" s="501"/>
      <c r="BO3" s="501"/>
      <c r="BP3" s="501"/>
      <c r="BQ3" s="501"/>
      <c r="BR3" s="501"/>
      <c r="BS3" s="501"/>
      <c r="BT3" s="501"/>
      <c r="BU3" s="501"/>
      <c r="BV3" s="501"/>
      <c r="BW3" s="501"/>
      <c r="BX3" s="501"/>
      <c r="BY3" s="501"/>
      <c r="BZ3" s="501"/>
      <c r="CA3" s="501"/>
      <c r="CB3" s="501"/>
      <c r="CC3" s="501"/>
      <c r="CD3" s="501"/>
      <c r="CE3" s="501"/>
      <c r="CF3" s="501"/>
      <c r="CG3" s="501"/>
      <c r="CH3" s="501"/>
      <c r="CI3" s="501"/>
      <c r="CJ3" s="501"/>
      <c r="CK3" s="501"/>
      <c r="CL3" s="501"/>
      <c r="CM3" s="501"/>
      <c r="CN3" s="501"/>
      <c r="CO3" s="501"/>
      <c r="CP3" s="501"/>
      <c r="CQ3" s="501"/>
      <c r="CR3" s="501"/>
      <c r="CS3" s="501"/>
      <c r="CT3" s="501"/>
      <c r="CU3" s="501"/>
      <c r="CV3" s="501"/>
    </row>
    <row r="4" spans="2:116" ht="7.5" customHeight="1" x14ac:dyDescent="0.2">
      <c r="B4" s="123"/>
      <c r="C4" s="1902" t="s">
        <v>483</v>
      </c>
      <c r="D4" s="1903"/>
      <c r="E4" s="1903"/>
      <c r="F4" s="1903"/>
      <c r="G4" s="1903"/>
      <c r="H4" s="1903"/>
      <c r="I4" s="1903"/>
      <c r="J4" s="1903"/>
      <c r="K4" s="1903"/>
      <c r="L4" s="1903"/>
      <c r="M4" s="1903"/>
      <c r="N4" s="1903"/>
      <c r="O4" s="1903"/>
      <c r="P4" s="1903"/>
      <c r="Q4" s="1903"/>
      <c r="R4" s="1903"/>
      <c r="S4" s="1903"/>
      <c r="T4" s="1903"/>
      <c r="U4" s="1903"/>
      <c r="V4" s="1903"/>
      <c r="W4" s="1903"/>
      <c r="X4" s="1903"/>
      <c r="Y4" s="1903"/>
      <c r="Z4" s="1903"/>
      <c r="AA4" s="1903"/>
      <c r="AB4" s="1903"/>
      <c r="AC4" s="1903"/>
      <c r="AD4" s="1903"/>
      <c r="AE4" s="1903"/>
      <c r="AF4" s="1903"/>
      <c r="AG4" s="1903"/>
      <c r="AH4" s="1903"/>
      <c r="AI4" s="1903"/>
      <c r="AJ4" s="1903"/>
      <c r="AK4" s="1903"/>
      <c r="AL4" s="1903"/>
      <c r="AM4" s="1903"/>
      <c r="AN4" s="1903"/>
      <c r="AO4" s="1903"/>
      <c r="AP4" s="1903"/>
      <c r="AQ4" s="1903"/>
      <c r="AR4" s="1903"/>
      <c r="AS4" s="1903"/>
      <c r="AT4" s="1903"/>
      <c r="AU4" s="1903"/>
      <c r="AV4" s="1903"/>
      <c r="AW4" s="1903"/>
      <c r="AX4" s="1903"/>
      <c r="AY4" s="1903"/>
      <c r="AZ4" s="1903"/>
      <c r="BA4" s="1903"/>
      <c r="BB4" s="1903"/>
      <c r="BC4" s="1903"/>
      <c r="BD4" s="1903"/>
      <c r="BE4" s="1903"/>
      <c r="BF4" s="1903"/>
      <c r="BG4" s="1903"/>
      <c r="BH4" s="1903"/>
      <c r="BI4" s="1903"/>
      <c r="BJ4" s="1903"/>
      <c r="BK4" s="1903"/>
      <c r="BL4" s="1903"/>
      <c r="BM4" s="1903"/>
      <c r="BN4" s="1903"/>
      <c r="BO4" s="1903"/>
      <c r="BP4" s="1903"/>
      <c r="BQ4" s="1903"/>
      <c r="BR4" s="1903"/>
      <c r="BS4" s="1903"/>
      <c r="BT4" s="1903"/>
      <c r="BU4" s="1903"/>
      <c r="BV4" s="1903"/>
      <c r="BW4" s="1903"/>
      <c r="BX4" s="1903"/>
      <c r="BY4" s="1903"/>
      <c r="BZ4" s="1903"/>
      <c r="CA4" s="1903"/>
      <c r="CB4" s="1903"/>
      <c r="CC4" s="1903"/>
      <c r="CD4" s="1903"/>
      <c r="CE4" s="1903"/>
      <c r="CF4" s="1903"/>
      <c r="CG4" s="1903"/>
      <c r="CH4" s="1903"/>
      <c r="CI4" s="1903"/>
      <c r="CJ4" s="1903"/>
      <c r="CK4" s="1903"/>
      <c r="CL4" s="1903"/>
      <c r="CM4" s="1903"/>
      <c r="CN4" s="1903"/>
      <c r="CO4" s="1903"/>
      <c r="CP4" s="1903"/>
      <c r="CQ4" s="1903"/>
      <c r="CR4" s="1903"/>
      <c r="CS4" s="1903"/>
      <c r="CT4" s="1903"/>
      <c r="CU4" s="1903"/>
      <c r="CV4" s="123"/>
    </row>
    <row r="5" spans="2:116" ht="7.5" customHeight="1" x14ac:dyDescent="0.2">
      <c r="B5" s="123"/>
      <c r="C5" s="1903"/>
      <c r="D5" s="1903"/>
      <c r="E5" s="1903"/>
      <c r="F5" s="1903"/>
      <c r="G5" s="1903"/>
      <c r="H5" s="1903"/>
      <c r="I5" s="1903"/>
      <c r="J5" s="1903"/>
      <c r="K5" s="1903"/>
      <c r="L5" s="1903"/>
      <c r="M5" s="1903"/>
      <c r="N5" s="1903"/>
      <c r="O5" s="1903"/>
      <c r="P5" s="1903"/>
      <c r="Q5" s="1903"/>
      <c r="R5" s="1903"/>
      <c r="S5" s="1903"/>
      <c r="T5" s="1903"/>
      <c r="U5" s="1903"/>
      <c r="V5" s="1903"/>
      <c r="W5" s="1903"/>
      <c r="X5" s="1903"/>
      <c r="Y5" s="1903"/>
      <c r="Z5" s="1903"/>
      <c r="AA5" s="1903"/>
      <c r="AB5" s="1903"/>
      <c r="AC5" s="1903"/>
      <c r="AD5" s="1903"/>
      <c r="AE5" s="1903"/>
      <c r="AF5" s="1903"/>
      <c r="AG5" s="1903"/>
      <c r="AH5" s="1903"/>
      <c r="AI5" s="1903"/>
      <c r="AJ5" s="1903"/>
      <c r="AK5" s="1903"/>
      <c r="AL5" s="1903"/>
      <c r="AM5" s="1903"/>
      <c r="AN5" s="1903"/>
      <c r="AO5" s="1903"/>
      <c r="AP5" s="1903"/>
      <c r="AQ5" s="1903"/>
      <c r="AR5" s="1903"/>
      <c r="AS5" s="1903"/>
      <c r="AT5" s="1903"/>
      <c r="AU5" s="1903"/>
      <c r="AV5" s="1903"/>
      <c r="AW5" s="1903"/>
      <c r="AX5" s="1903"/>
      <c r="AY5" s="1903"/>
      <c r="AZ5" s="1903"/>
      <c r="BA5" s="1903"/>
      <c r="BB5" s="1903"/>
      <c r="BC5" s="1903"/>
      <c r="BD5" s="1903"/>
      <c r="BE5" s="1903"/>
      <c r="BF5" s="1903"/>
      <c r="BG5" s="1903"/>
      <c r="BH5" s="1903"/>
      <c r="BI5" s="1903"/>
      <c r="BJ5" s="1903"/>
      <c r="BK5" s="1903"/>
      <c r="BL5" s="1903"/>
      <c r="BM5" s="1903"/>
      <c r="BN5" s="1903"/>
      <c r="BO5" s="1903"/>
      <c r="BP5" s="1903"/>
      <c r="BQ5" s="1903"/>
      <c r="BR5" s="1903"/>
      <c r="BS5" s="1903"/>
      <c r="BT5" s="1903"/>
      <c r="BU5" s="1903"/>
      <c r="BV5" s="1903"/>
      <c r="BW5" s="1903"/>
      <c r="BX5" s="1903"/>
      <c r="BY5" s="1903"/>
      <c r="BZ5" s="1903"/>
      <c r="CA5" s="1903"/>
      <c r="CB5" s="1903"/>
      <c r="CC5" s="1903"/>
      <c r="CD5" s="1903"/>
      <c r="CE5" s="1903"/>
      <c r="CF5" s="1903"/>
      <c r="CG5" s="1903"/>
      <c r="CH5" s="1903"/>
      <c r="CI5" s="1903"/>
      <c r="CJ5" s="1903"/>
      <c r="CK5" s="1903"/>
      <c r="CL5" s="1903"/>
      <c r="CM5" s="1903"/>
      <c r="CN5" s="1903"/>
      <c r="CO5" s="1903"/>
      <c r="CP5" s="1903"/>
      <c r="CQ5" s="1903"/>
      <c r="CR5" s="1903"/>
      <c r="CS5" s="1903"/>
      <c r="CT5" s="1903"/>
      <c r="CU5" s="1903"/>
      <c r="CV5" s="123"/>
    </row>
    <row r="6" spans="2:116" ht="7.5" customHeight="1" x14ac:dyDescent="0.2">
      <c r="B6" s="123"/>
      <c r="C6" s="1903"/>
      <c r="D6" s="1903"/>
      <c r="E6" s="1903"/>
      <c r="F6" s="1903"/>
      <c r="G6" s="1903"/>
      <c r="H6" s="1903"/>
      <c r="I6" s="1903"/>
      <c r="J6" s="1903"/>
      <c r="K6" s="1903"/>
      <c r="L6" s="1903"/>
      <c r="M6" s="1903"/>
      <c r="N6" s="1903"/>
      <c r="O6" s="1903"/>
      <c r="P6" s="1903"/>
      <c r="Q6" s="1903"/>
      <c r="R6" s="1903"/>
      <c r="S6" s="1903"/>
      <c r="T6" s="1903"/>
      <c r="U6" s="1903"/>
      <c r="V6" s="1903"/>
      <c r="W6" s="1903"/>
      <c r="X6" s="1903"/>
      <c r="Y6" s="1903"/>
      <c r="Z6" s="1903"/>
      <c r="AA6" s="1903"/>
      <c r="AB6" s="1903"/>
      <c r="AC6" s="1903"/>
      <c r="AD6" s="1903"/>
      <c r="AE6" s="1903"/>
      <c r="AF6" s="1903"/>
      <c r="AG6" s="1903"/>
      <c r="AH6" s="1903"/>
      <c r="AI6" s="1903"/>
      <c r="AJ6" s="1903"/>
      <c r="AK6" s="1903"/>
      <c r="AL6" s="1903"/>
      <c r="AM6" s="1903"/>
      <c r="AN6" s="1903"/>
      <c r="AO6" s="1903"/>
      <c r="AP6" s="1903"/>
      <c r="AQ6" s="1903"/>
      <c r="AR6" s="1903"/>
      <c r="AS6" s="1903"/>
      <c r="AT6" s="1903"/>
      <c r="AU6" s="1903"/>
      <c r="AV6" s="1903"/>
      <c r="AW6" s="1903"/>
      <c r="AX6" s="1903"/>
      <c r="AY6" s="1903"/>
      <c r="AZ6" s="1903"/>
      <c r="BA6" s="1903"/>
      <c r="BB6" s="1903"/>
      <c r="BC6" s="1903"/>
      <c r="BD6" s="1903"/>
      <c r="BE6" s="1903"/>
      <c r="BF6" s="1903"/>
      <c r="BG6" s="1903"/>
      <c r="BH6" s="1903"/>
      <c r="BI6" s="1903"/>
      <c r="BJ6" s="1903"/>
      <c r="BK6" s="1903"/>
      <c r="BL6" s="1903"/>
      <c r="BM6" s="1903"/>
      <c r="BN6" s="1903"/>
      <c r="BO6" s="1903"/>
      <c r="BP6" s="1903"/>
      <c r="BQ6" s="1903"/>
      <c r="BR6" s="1903"/>
      <c r="BS6" s="1903"/>
      <c r="BT6" s="1903"/>
      <c r="BU6" s="1903"/>
      <c r="BV6" s="1903"/>
      <c r="BW6" s="1903"/>
      <c r="BX6" s="1903"/>
      <c r="BY6" s="1903"/>
      <c r="BZ6" s="1903"/>
      <c r="CA6" s="1903"/>
      <c r="CB6" s="1903"/>
      <c r="CC6" s="1903"/>
      <c r="CD6" s="1903"/>
      <c r="CE6" s="1903"/>
      <c r="CF6" s="1903"/>
      <c r="CG6" s="1903"/>
      <c r="CH6" s="1903"/>
      <c r="CI6" s="1903"/>
      <c r="CJ6" s="1903"/>
      <c r="CK6" s="1903"/>
      <c r="CL6" s="1903"/>
      <c r="CM6" s="1903"/>
      <c r="CN6" s="1903"/>
      <c r="CO6" s="1903"/>
      <c r="CP6" s="1903"/>
      <c r="CQ6" s="1903"/>
      <c r="CR6" s="1903"/>
      <c r="CS6" s="1903"/>
      <c r="CT6" s="1903"/>
      <c r="CU6" s="1903"/>
      <c r="CV6" s="123"/>
    </row>
    <row r="7" spans="2:116" ht="7.5" customHeight="1" x14ac:dyDescent="0.2"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</row>
    <row r="8" spans="2:116" ht="7.5" customHeight="1" x14ac:dyDescent="0.2"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DC8" s="476"/>
      <c r="DD8" s="476"/>
      <c r="DE8" s="476"/>
      <c r="DF8" s="476"/>
      <c r="DG8" s="476"/>
      <c r="DH8" s="476"/>
      <c r="DI8" s="476"/>
      <c r="DJ8" s="476"/>
      <c r="DK8" s="476"/>
      <c r="DL8" s="476"/>
    </row>
    <row r="9" spans="2:116" ht="7.5" customHeight="1" x14ac:dyDescent="0.2"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DC9" s="476"/>
      <c r="DD9" s="476"/>
      <c r="DE9" s="476"/>
      <c r="DF9" s="476"/>
      <c r="DG9" s="476"/>
      <c r="DH9" s="476"/>
      <c r="DI9" s="476"/>
      <c r="DJ9" s="476"/>
      <c r="DK9" s="476"/>
      <c r="DL9" s="476"/>
    </row>
    <row r="10" spans="2:116" ht="7.5" customHeight="1" x14ac:dyDescent="0.2"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</row>
    <row r="11" spans="2:116" ht="7.5" customHeight="1" x14ac:dyDescent="0.2"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</row>
    <row r="12" spans="2:116" ht="7.5" customHeight="1" x14ac:dyDescent="0.2">
      <c r="B12" s="123"/>
      <c r="C12" s="123"/>
      <c r="D12" s="123"/>
      <c r="E12" s="123"/>
      <c r="F12" s="123"/>
      <c r="G12" s="123"/>
      <c r="H12" s="123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  <c r="W12" s="360"/>
      <c r="X12" s="360"/>
      <c r="Y12" s="360"/>
      <c r="Z12" s="360"/>
      <c r="AA12" s="360"/>
      <c r="AB12" s="360"/>
      <c r="AC12" s="360"/>
      <c r="AD12" s="360"/>
      <c r="AE12" s="360"/>
      <c r="AF12" s="360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</row>
    <row r="13" spans="2:116" ht="7.5" customHeight="1" x14ac:dyDescent="0.2">
      <c r="B13" s="123"/>
      <c r="C13" s="1904" t="s">
        <v>484</v>
      </c>
      <c r="D13" s="1904"/>
      <c r="E13" s="1904"/>
      <c r="F13" s="1904"/>
      <c r="G13" s="1904"/>
      <c r="H13" s="1904"/>
      <c r="I13" s="1904"/>
      <c r="J13" s="1904"/>
      <c r="K13" s="1904"/>
      <c r="L13" s="1904"/>
      <c r="M13" s="1904"/>
      <c r="N13" s="1904"/>
      <c r="O13" s="1904"/>
      <c r="P13" s="1904"/>
      <c r="Q13" s="1904"/>
      <c r="R13" s="1904"/>
      <c r="S13" s="1904"/>
      <c r="T13" s="1904"/>
      <c r="U13" s="1904"/>
      <c r="V13" s="1904"/>
      <c r="W13" s="1904"/>
      <c r="X13" s="1904"/>
      <c r="Y13" s="1904"/>
      <c r="Z13" s="1904"/>
      <c r="AA13" s="1904"/>
      <c r="AB13" s="1904"/>
      <c r="AC13" s="1904"/>
      <c r="AD13" s="1904"/>
      <c r="AE13" s="1904"/>
      <c r="AF13" s="1904"/>
      <c r="AG13" s="1904"/>
      <c r="AH13" s="1904"/>
      <c r="AI13" s="1904"/>
      <c r="AJ13" s="1904"/>
      <c r="AK13" s="1904"/>
      <c r="AL13" s="1904"/>
      <c r="AM13" s="1904"/>
      <c r="AN13" s="1904"/>
      <c r="AO13" s="1904"/>
      <c r="AP13" s="1904"/>
      <c r="AQ13" s="1904"/>
      <c r="AR13" s="1904"/>
      <c r="AS13" s="1904"/>
      <c r="AT13" s="1904"/>
      <c r="AU13" s="1904"/>
      <c r="AV13" s="1904"/>
      <c r="AW13" s="1904"/>
      <c r="AX13" s="1904"/>
      <c r="AY13" s="1904"/>
      <c r="AZ13" s="1904"/>
      <c r="BA13" s="1904"/>
      <c r="BB13" s="1904"/>
      <c r="BC13" s="1904"/>
      <c r="BD13" s="1904"/>
      <c r="BE13" s="1904"/>
      <c r="BF13" s="1904"/>
      <c r="BG13" s="1904"/>
      <c r="BH13" s="1904"/>
      <c r="BI13" s="1904"/>
      <c r="BJ13" s="1904"/>
      <c r="BK13" s="1904"/>
      <c r="BL13" s="1904"/>
      <c r="BM13" s="1904"/>
      <c r="BN13" s="1904"/>
      <c r="BO13" s="1904"/>
      <c r="BP13" s="1904"/>
      <c r="BQ13" s="1904"/>
      <c r="BR13" s="1904"/>
      <c r="BS13" s="1904"/>
      <c r="BT13" s="1904"/>
      <c r="BU13" s="1904"/>
      <c r="BV13" s="1904"/>
      <c r="BW13" s="1904"/>
      <c r="BX13" s="1904"/>
      <c r="BY13" s="1904"/>
      <c r="BZ13" s="1904"/>
      <c r="CA13" s="1904"/>
      <c r="CB13" s="1904"/>
      <c r="CC13" s="1904"/>
      <c r="CD13" s="1904"/>
      <c r="CE13" s="1904"/>
      <c r="CF13" s="1904"/>
      <c r="CG13" s="1904"/>
      <c r="CH13" s="1904"/>
      <c r="CI13" s="1904"/>
      <c r="CJ13" s="1904"/>
      <c r="CK13" s="1904"/>
      <c r="CL13" s="1904"/>
      <c r="CM13" s="1904"/>
      <c r="CN13" s="1904"/>
      <c r="CO13" s="1904"/>
      <c r="CP13" s="1904"/>
      <c r="CQ13" s="1904"/>
      <c r="CR13" s="1904"/>
      <c r="CS13" s="1904"/>
      <c r="CT13" s="1904"/>
      <c r="CU13" s="1904"/>
      <c r="CV13" s="123"/>
    </row>
    <row r="14" spans="2:116" ht="7.5" customHeight="1" x14ac:dyDescent="0.2">
      <c r="B14" s="123"/>
      <c r="C14" s="1904"/>
      <c r="D14" s="1904"/>
      <c r="E14" s="1904"/>
      <c r="F14" s="1904"/>
      <c r="G14" s="1904"/>
      <c r="H14" s="1904"/>
      <c r="I14" s="1904"/>
      <c r="J14" s="1904"/>
      <c r="K14" s="1904"/>
      <c r="L14" s="1904"/>
      <c r="M14" s="1904"/>
      <c r="N14" s="1904"/>
      <c r="O14" s="1904"/>
      <c r="P14" s="1904"/>
      <c r="Q14" s="1904"/>
      <c r="R14" s="1904"/>
      <c r="S14" s="1904"/>
      <c r="T14" s="1904"/>
      <c r="U14" s="1904"/>
      <c r="V14" s="1904"/>
      <c r="W14" s="1904"/>
      <c r="X14" s="1904"/>
      <c r="Y14" s="1904"/>
      <c r="Z14" s="1904"/>
      <c r="AA14" s="1904"/>
      <c r="AB14" s="1904"/>
      <c r="AC14" s="1904"/>
      <c r="AD14" s="1904"/>
      <c r="AE14" s="1904"/>
      <c r="AF14" s="1904"/>
      <c r="AG14" s="1904"/>
      <c r="AH14" s="1904"/>
      <c r="AI14" s="1904"/>
      <c r="AJ14" s="1904"/>
      <c r="AK14" s="1904"/>
      <c r="AL14" s="1904"/>
      <c r="AM14" s="1904"/>
      <c r="AN14" s="1904"/>
      <c r="AO14" s="1904"/>
      <c r="AP14" s="1904"/>
      <c r="AQ14" s="1904"/>
      <c r="AR14" s="1904"/>
      <c r="AS14" s="1904"/>
      <c r="AT14" s="1904"/>
      <c r="AU14" s="1904"/>
      <c r="AV14" s="1904"/>
      <c r="AW14" s="1904"/>
      <c r="AX14" s="1904"/>
      <c r="AY14" s="1904"/>
      <c r="AZ14" s="1904"/>
      <c r="BA14" s="1904"/>
      <c r="BB14" s="1904"/>
      <c r="BC14" s="1904"/>
      <c r="BD14" s="1904"/>
      <c r="BE14" s="1904"/>
      <c r="BF14" s="1904"/>
      <c r="BG14" s="1904"/>
      <c r="BH14" s="1904"/>
      <c r="BI14" s="1904"/>
      <c r="BJ14" s="1904"/>
      <c r="BK14" s="1904"/>
      <c r="BL14" s="1904"/>
      <c r="BM14" s="1904"/>
      <c r="BN14" s="1904"/>
      <c r="BO14" s="1904"/>
      <c r="BP14" s="1904"/>
      <c r="BQ14" s="1904"/>
      <c r="BR14" s="1904"/>
      <c r="BS14" s="1904"/>
      <c r="BT14" s="1904"/>
      <c r="BU14" s="1904"/>
      <c r="BV14" s="1904"/>
      <c r="BW14" s="1904"/>
      <c r="BX14" s="1904"/>
      <c r="BY14" s="1904"/>
      <c r="BZ14" s="1904"/>
      <c r="CA14" s="1904"/>
      <c r="CB14" s="1904"/>
      <c r="CC14" s="1904"/>
      <c r="CD14" s="1904"/>
      <c r="CE14" s="1904"/>
      <c r="CF14" s="1904"/>
      <c r="CG14" s="1904"/>
      <c r="CH14" s="1904"/>
      <c r="CI14" s="1904"/>
      <c r="CJ14" s="1904"/>
      <c r="CK14" s="1904"/>
      <c r="CL14" s="1904"/>
      <c r="CM14" s="1904"/>
      <c r="CN14" s="1904"/>
      <c r="CO14" s="1904"/>
      <c r="CP14" s="1904"/>
      <c r="CQ14" s="1904"/>
      <c r="CR14" s="1904"/>
      <c r="CS14" s="1904"/>
      <c r="CT14" s="1904"/>
      <c r="CU14" s="1904"/>
      <c r="CV14" s="123"/>
    </row>
    <row r="15" spans="2:116" ht="7.5" customHeight="1" x14ac:dyDescent="0.2">
      <c r="B15" s="123"/>
      <c r="C15" s="1904"/>
      <c r="D15" s="1904"/>
      <c r="E15" s="1904"/>
      <c r="F15" s="1904"/>
      <c r="G15" s="1904"/>
      <c r="H15" s="1904"/>
      <c r="I15" s="1904"/>
      <c r="J15" s="1904"/>
      <c r="K15" s="1904"/>
      <c r="L15" s="1904"/>
      <c r="M15" s="1904"/>
      <c r="N15" s="1904"/>
      <c r="O15" s="1904"/>
      <c r="P15" s="1904"/>
      <c r="Q15" s="1904"/>
      <c r="R15" s="1904"/>
      <c r="S15" s="1904"/>
      <c r="T15" s="1904"/>
      <c r="U15" s="1904"/>
      <c r="V15" s="1904"/>
      <c r="W15" s="1904"/>
      <c r="X15" s="1904"/>
      <c r="Y15" s="1904"/>
      <c r="Z15" s="1904"/>
      <c r="AA15" s="1904"/>
      <c r="AB15" s="1904"/>
      <c r="AC15" s="1904"/>
      <c r="AD15" s="1904"/>
      <c r="AE15" s="1904"/>
      <c r="AF15" s="1904"/>
      <c r="AG15" s="1904"/>
      <c r="AH15" s="1904"/>
      <c r="AI15" s="1904"/>
      <c r="AJ15" s="1904"/>
      <c r="AK15" s="1904"/>
      <c r="AL15" s="1904"/>
      <c r="AM15" s="1904"/>
      <c r="AN15" s="1904"/>
      <c r="AO15" s="1904"/>
      <c r="AP15" s="1904"/>
      <c r="AQ15" s="1904"/>
      <c r="AR15" s="1904"/>
      <c r="AS15" s="1904"/>
      <c r="AT15" s="1904"/>
      <c r="AU15" s="1904"/>
      <c r="AV15" s="1904"/>
      <c r="AW15" s="1904"/>
      <c r="AX15" s="1904"/>
      <c r="AY15" s="1904"/>
      <c r="AZ15" s="1904"/>
      <c r="BA15" s="1904"/>
      <c r="BB15" s="1904"/>
      <c r="BC15" s="1904"/>
      <c r="BD15" s="1904"/>
      <c r="BE15" s="1904"/>
      <c r="BF15" s="1904"/>
      <c r="BG15" s="1904"/>
      <c r="BH15" s="1904"/>
      <c r="BI15" s="1904"/>
      <c r="BJ15" s="1904"/>
      <c r="BK15" s="1904"/>
      <c r="BL15" s="1904"/>
      <c r="BM15" s="1904"/>
      <c r="BN15" s="1904"/>
      <c r="BO15" s="1904"/>
      <c r="BP15" s="1904"/>
      <c r="BQ15" s="1904"/>
      <c r="BR15" s="1904"/>
      <c r="BS15" s="1904"/>
      <c r="BT15" s="1904"/>
      <c r="BU15" s="1904"/>
      <c r="BV15" s="1904"/>
      <c r="BW15" s="1904"/>
      <c r="BX15" s="1904"/>
      <c r="BY15" s="1904"/>
      <c r="BZ15" s="1904"/>
      <c r="CA15" s="1904"/>
      <c r="CB15" s="1904"/>
      <c r="CC15" s="1904"/>
      <c r="CD15" s="1904"/>
      <c r="CE15" s="1904"/>
      <c r="CF15" s="1904"/>
      <c r="CG15" s="1904"/>
      <c r="CH15" s="1904"/>
      <c r="CI15" s="1904"/>
      <c r="CJ15" s="1904"/>
      <c r="CK15" s="1904"/>
      <c r="CL15" s="1904"/>
      <c r="CM15" s="1904"/>
      <c r="CN15" s="1904"/>
      <c r="CO15" s="1904"/>
      <c r="CP15" s="1904"/>
      <c r="CQ15" s="1904"/>
      <c r="CR15" s="1904"/>
      <c r="CS15" s="1904"/>
      <c r="CT15" s="1904"/>
      <c r="CU15" s="1904"/>
      <c r="CV15" s="123"/>
    </row>
    <row r="16" spans="2:116" ht="7.5" customHeight="1" x14ac:dyDescent="0.2">
      <c r="B16" s="123"/>
      <c r="C16" s="123"/>
      <c r="D16" s="123"/>
      <c r="E16" s="123"/>
      <c r="F16" s="123"/>
      <c r="G16" s="123"/>
      <c r="H16" s="123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</row>
    <row r="17" spans="2:100" ht="7.5" customHeight="1" x14ac:dyDescent="0.2">
      <c r="B17" s="123"/>
      <c r="C17" s="1905" t="s">
        <v>485</v>
      </c>
      <c r="D17" s="1905"/>
      <c r="E17" s="1905"/>
      <c r="F17" s="1905"/>
      <c r="G17" s="1905"/>
      <c r="H17" s="1905"/>
      <c r="I17" s="1905"/>
      <c r="J17" s="1905"/>
      <c r="K17" s="1905"/>
      <c r="L17" s="1905"/>
      <c r="M17" s="1905"/>
      <c r="N17" s="1905"/>
      <c r="O17" s="1905"/>
      <c r="P17" s="1905"/>
      <c r="Q17" s="1905"/>
      <c r="R17" s="1905"/>
      <c r="S17" s="1905"/>
      <c r="T17" s="1905"/>
      <c r="U17" s="1905"/>
      <c r="V17" s="1905"/>
      <c r="W17" s="1905"/>
      <c r="X17" s="1905"/>
      <c r="Y17" s="1905"/>
      <c r="Z17" s="1905"/>
      <c r="AA17" s="1905"/>
      <c r="AB17" s="1905"/>
      <c r="AC17" s="1905"/>
      <c r="AD17" s="1905"/>
      <c r="AE17" s="1905"/>
      <c r="AF17" s="1905"/>
      <c r="AG17" s="1905"/>
      <c r="AH17" s="1905"/>
      <c r="AI17" s="1905"/>
      <c r="AJ17" s="1905"/>
      <c r="AK17" s="1905"/>
      <c r="AL17" s="1905"/>
      <c r="AM17" s="1905"/>
      <c r="AN17" s="1905"/>
      <c r="AO17" s="1905"/>
      <c r="AP17" s="1905"/>
      <c r="AQ17" s="1905"/>
      <c r="AR17" s="1905"/>
      <c r="AS17" s="1905"/>
      <c r="AT17" s="1905"/>
      <c r="AU17" s="1905"/>
      <c r="AV17" s="1905"/>
      <c r="AW17" s="1905"/>
      <c r="AX17" s="1905"/>
      <c r="AY17" s="1905"/>
      <c r="AZ17" s="1905"/>
      <c r="BA17" s="1905"/>
      <c r="BB17" s="1905"/>
      <c r="BC17" s="1905"/>
      <c r="BD17" s="1905"/>
      <c r="BE17" s="1905"/>
      <c r="BF17" s="1905"/>
      <c r="BG17" s="1905"/>
      <c r="BH17" s="1905"/>
      <c r="BI17" s="1905"/>
      <c r="BJ17" s="1905"/>
      <c r="BK17" s="1905"/>
      <c r="BL17" s="1905"/>
      <c r="BM17" s="1905"/>
      <c r="BN17" s="1905"/>
      <c r="BO17" s="1905"/>
      <c r="BP17" s="1905"/>
      <c r="BQ17" s="1905"/>
      <c r="BR17" s="1905"/>
      <c r="BS17" s="1905"/>
      <c r="BT17" s="1905"/>
      <c r="BU17" s="1905"/>
      <c r="BV17" s="1905"/>
      <c r="BW17" s="1905"/>
      <c r="BX17" s="1905"/>
      <c r="BY17" s="1905"/>
      <c r="BZ17" s="1905"/>
      <c r="CA17" s="1905"/>
      <c r="CB17" s="1905"/>
      <c r="CC17" s="1905"/>
      <c r="CD17" s="1905"/>
      <c r="CE17" s="1905"/>
      <c r="CF17" s="1905"/>
      <c r="CG17" s="1905"/>
      <c r="CH17" s="1905"/>
      <c r="CI17" s="1905"/>
      <c r="CJ17" s="1905"/>
      <c r="CK17" s="1905"/>
      <c r="CL17" s="1905"/>
      <c r="CM17" s="1905"/>
      <c r="CN17" s="1905"/>
      <c r="CO17" s="1905"/>
      <c r="CP17" s="1905"/>
      <c r="CQ17" s="1905"/>
      <c r="CR17" s="1905"/>
      <c r="CS17" s="1905"/>
      <c r="CT17" s="1905"/>
      <c r="CU17" s="1905"/>
      <c r="CV17" s="123"/>
    </row>
    <row r="18" spans="2:100" ht="7.5" customHeight="1" x14ac:dyDescent="0.2">
      <c r="B18" s="123"/>
      <c r="C18" s="1905"/>
      <c r="D18" s="1905"/>
      <c r="E18" s="1905"/>
      <c r="F18" s="1905"/>
      <c r="G18" s="1905"/>
      <c r="H18" s="1905"/>
      <c r="I18" s="1905"/>
      <c r="J18" s="1905"/>
      <c r="K18" s="1905"/>
      <c r="L18" s="1905"/>
      <c r="M18" s="1905"/>
      <c r="N18" s="1905"/>
      <c r="O18" s="1905"/>
      <c r="P18" s="1905"/>
      <c r="Q18" s="1905"/>
      <c r="R18" s="1905"/>
      <c r="S18" s="1905"/>
      <c r="T18" s="1905"/>
      <c r="U18" s="1905"/>
      <c r="V18" s="1905"/>
      <c r="W18" s="1905"/>
      <c r="X18" s="1905"/>
      <c r="Y18" s="1905"/>
      <c r="Z18" s="1905"/>
      <c r="AA18" s="1905"/>
      <c r="AB18" s="1905"/>
      <c r="AC18" s="1905"/>
      <c r="AD18" s="1905"/>
      <c r="AE18" s="1905"/>
      <c r="AF18" s="1905"/>
      <c r="AG18" s="1905"/>
      <c r="AH18" s="1905"/>
      <c r="AI18" s="1905"/>
      <c r="AJ18" s="1905"/>
      <c r="AK18" s="1905"/>
      <c r="AL18" s="1905"/>
      <c r="AM18" s="1905"/>
      <c r="AN18" s="1905"/>
      <c r="AO18" s="1905"/>
      <c r="AP18" s="1905"/>
      <c r="AQ18" s="1905"/>
      <c r="AR18" s="1905"/>
      <c r="AS18" s="1905"/>
      <c r="AT18" s="1905"/>
      <c r="AU18" s="1905"/>
      <c r="AV18" s="1905"/>
      <c r="AW18" s="1905"/>
      <c r="AX18" s="1905"/>
      <c r="AY18" s="1905"/>
      <c r="AZ18" s="1905"/>
      <c r="BA18" s="1905"/>
      <c r="BB18" s="1905"/>
      <c r="BC18" s="1905"/>
      <c r="BD18" s="1905"/>
      <c r="BE18" s="1905"/>
      <c r="BF18" s="1905"/>
      <c r="BG18" s="1905"/>
      <c r="BH18" s="1905"/>
      <c r="BI18" s="1905"/>
      <c r="BJ18" s="1905"/>
      <c r="BK18" s="1905"/>
      <c r="BL18" s="1905"/>
      <c r="BM18" s="1905"/>
      <c r="BN18" s="1905"/>
      <c r="BO18" s="1905"/>
      <c r="BP18" s="1905"/>
      <c r="BQ18" s="1905"/>
      <c r="BR18" s="1905"/>
      <c r="BS18" s="1905"/>
      <c r="BT18" s="1905"/>
      <c r="BU18" s="1905"/>
      <c r="BV18" s="1905"/>
      <c r="BW18" s="1905"/>
      <c r="BX18" s="1905"/>
      <c r="BY18" s="1905"/>
      <c r="BZ18" s="1905"/>
      <c r="CA18" s="1905"/>
      <c r="CB18" s="1905"/>
      <c r="CC18" s="1905"/>
      <c r="CD18" s="1905"/>
      <c r="CE18" s="1905"/>
      <c r="CF18" s="1905"/>
      <c r="CG18" s="1905"/>
      <c r="CH18" s="1905"/>
      <c r="CI18" s="1905"/>
      <c r="CJ18" s="1905"/>
      <c r="CK18" s="1905"/>
      <c r="CL18" s="1905"/>
      <c r="CM18" s="1905"/>
      <c r="CN18" s="1905"/>
      <c r="CO18" s="1905"/>
      <c r="CP18" s="1905"/>
      <c r="CQ18" s="1905"/>
      <c r="CR18" s="1905"/>
      <c r="CS18" s="1905"/>
      <c r="CT18" s="1905"/>
      <c r="CU18" s="1905"/>
      <c r="CV18" s="123"/>
    </row>
    <row r="19" spans="2:100" ht="7.5" customHeight="1" x14ac:dyDescent="0.2">
      <c r="B19" s="123"/>
      <c r="C19" s="123"/>
      <c r="D19" s="123"/>
      <c r="E19" s="123"/>
      <c r="F19" s="123"/>
      <c r="G19" s="123"/>
      <c r="H19" s="123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0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</row>
    <row r="20" spans="2:100" ht="7.5" customHeight="1" x14ac:dyDescent="0.2">
      <c r="B20" s="123"/>
      <c r="C20" s="123"/>
      <c r="D20" s="123"/>
      <c r="E20" s="123"/>
      <c r="F20" s="123"/>
      <c r="G20" s="123"/>
      <c r="H20" s="123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</row>
    <row r="21" spans="2:100" ht="7.5" customHeight="1" x14ac:dyDescent="0.2"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906" t="s">
        <v>486</v>
      </c>
      <c r="Q21" s="1906"/>
      <c r="R21" s="1906"/>
      <c r="S21" s="1906"/>
      <c r="T21" s="1906"/>
      <c r="U21" s="1906"/>
      <c r="V21" s="1906"/>
      <c r="W21" s="1906"/>
      <c r="X21" s="1906"/>
      <c r="Y21" s="1906"/>
      <c r="Z21" s="1906"/>
      <c r="AA21" s="1906"/>
      <c r="AB21" s="1906"/>
      <c r="AC21" s="1906"/>
      <c r="AD21" s="1906"/>
      <c r="AE21" s="1906"/>
      <c r="AF21" s="1906"/>
      <c r="AG21" s="1906"/>
      <c r="AH21" s="1900" t="str">
        <f>IF(Feuil5!H16="","",Feuil5!H16)</f>
        <v>BISKRA</v>
      </c>
      <c r="AI21" s="1900"/>
      <c r="AJ21" s="1900"/>
      <c r="AK21" s="1900"/>
      <c r="AL21" s="1900"/>
      <c r="AM21" s="1900"/>
      <c r="AN21" s="1900"/>
      <c r="AO21" s="1900"/>
      <c r="AP21" s="1900"/>
      <c r="AQ21" s="1900"/>
      <c r="AR21" s="1900"/>
      <c r="AS21" s="1900"/>
      <c r="AT21" s="1900"/>
      <c r="AU21" s="1900"/>
      <c r="AV21" s="1900"/>
      <c r="AW21" s="1900"/>
      <c r="AX21" s="1900"/>
      <c r="AY21" s="1900"/>
      <c r="AZ21" s="1900"/>
      <c r="BA21" s="1900"/>
      <c r="BB21" s="1900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</row>
    <row r="22" spans="2:100" ht="7.5" customHeight="1" x14ac:dyDescent="0.2"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906"/>
      <c r="Q22" s="1906"/>
      <c r="R22" s="1906"/>
      <c r="S22" s="1906"/>
      <c r="T22" s="1906"/>
      <c r="U22" s="1906"/>
      <c r="V22" s="1906"/>
      <c r="W22" s="1906"/>
      <c r="X22" s="1906"/>
      <c r="Y22" s="1906"/>
      <c r="Z22" s="1906"/>
      <c r="AA22" s="1906"/>
      <c r="AB22" s="1906"/>
      <c r="AC22" s="1906"/>
      <c r="AD22" s="1906"/>
      <c r="AE22" s="1906"/>
      <c r="AF22" s="1906"/>
      <c r="AG22" s="1906"/>
      <c r="AH22" s="1901"/>
      <c r="AI22" s="1901"/>
      <c r="AJ22" s="1901"/>
      <c r="AK22" s="1901"/>
      <c r="AL22" s="1901"/>
      <c r="AM22" s="1901"/>
      <c r="AN22" s="1901"/>
      <c r="AO22" s="1901"/>
      <c r="AP22" s="1901"/>
      <c r="AQ22" s="1901"/>
      <c r="AR22" s="1901"/>
      <c r="AS22" s="1901"/>
      <c r="AT22" s="1901"/>
      <c r="AU22" s="1901"/>
      <c r="AV22" s="1901"/>
      <c r="AW22" s="1901"/>
      <c r="AX22" s="1901"/>
      <c r="AY22" s="1901"/>
      <c r="AZ22" s="1901"/>
      <c r="BA22" s="1901"/>
      <c r="BB22" s="1901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</row>
    <row r="23" spans="2:100" ht="7.5" customHeight="1" x14ac:dyDescent="0.2">
      <c r="B23" s="123"/>
      <c r="C23" s="123"/>
      <c r="D23" s="123"/>
      <c r="E23" s="123"/>
      <c r="F23" s="123"/>
      <c r="G23" s="123"/>
      <c r="H23" s="123"/>
      <c r="I23" s="360"/>
      <c r="J23" s="360"/>
      <c r="K23" s="360"/>
      <c r="L23" s="360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60"/>
      <c r="Z23" s="360"/>
      <c r="AA23" s="360"/>
      <c r="AB23" s="360"/>
      <c r="AC23" s="360"/>
      <c r="AD23" s="360"/>
      <c r="AE23" s="360"/>
      <c r="AF23" s="360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</row>
    <row r="24" spans="2:100" ht="7.5" customHeight="1" x14ac:dyDescent="0.2">
      <c r="B24" s="123"/>
      <c r="C24" s="123"/>
      <c r="D24" s="123"/>
      <c r="E24" s="123"/>
      <c r="F24" s="123"/>
      <c r="G24" s="123"/>
      <c r="H24" s="123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</row>
    <row r="25" spans="2:100" ht="7.5" customHeight="1" x14ac:dyDescent="0.2">
      <c r="B25" s="123"/>
      <c r="C25" s="1860" t="s">
        <v>487</v>
      </c>
      <c r="D25" s="1860"/>
      <c r="E25" s="1860"/>
      <c r="F25" s="1860"/>
      <c r="G25" s="1860"/>
      <c r="H25" s="1860"/>
      <c r="I25" s="1860"/>
      <c r="J25" s="1860"/>
      <c r="K25" s="1860"/>
      <c r="L25" s="1860"/>
      <c r="M25" s="1900" t="str">
        <f>IF(Feuil1!M14="","",Feuil1!M14)</f>
        <v>07598192  36</v>
      </c>
      <c r="N25" s="1900"/>
      <c r="O25" s="1900"/>
      <c r="P25" s="1900"/>
      <c r="Q25" s="1900"/>
      <c r="R25" s="1900"/>
      <c r="S25" s="1900"/>
      <c r="T25" s="1900"/>
      <c r="U25" s="1900"/>
      <c r="V25" s="1900"/>
      <c r="W25" s="1900"/>
      <c r="X25" s="1900"/>
      <c r="Y25" s="1900"/>
      <c r="Z25" s="1900"/>
      <c r="AA25" s="1900"/>
      <c r="AB25" s="1900"/>
      <c r="AC25" s="1900"/>
      <c r="AD25" s="1900"/>
      <c r="AE25" s="1900"/>
      <c r="AF25" s="1900"/>
      <c r="AG25" s="1900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860" t="s">
        <v>488</v>
      </c>
      <c r="BK25" s="1860"/>
      <c r="BL25" s="1860"/>
      <c r="BM25" s="1860"/>
      <c r="BN25" s="1860"/>
      <c r="BO25" s="1860"/>
      <c r="BP25" s="1860"/>
      <c r="BQ25" s="1860"/>
      <c r="BR25" s="1860"/>
      <c r="BS25" s="1860"/>
      <c r="BT25" s="1860"/>
      <c r="BU25" s="1860"/>
      <c r="BV25" s="1860"/>
      <c r="BW25" s="1860"/>
      <c r="BX25" s="1860"/>
      <c r="BY25" s="1860"/>
      <c r="BZ25" s="1860"/>
      <c r="CA25" s="1860"/>
      <c r="CB25" s="1892"/>
      <c r="CC25" s="1892"/>
      <c r="CD25" s="1892"/>
      <c r="CE25" s="1892"/>
      <c r="CF25" s="1892"/>
      <c r="CG25" s="1892"/>
      <c r="CH25" s="1892"/>
      <c r="CI25" s="1892"/>
      <c r="CJ25" s="1892"/>
      <c r="CK25" s="1892"/>
      <c r="CL25" s="1892"/>
      <c r="CM25" s="1892"/>
      <c r="CN25" s="1892"/>
      <c r="CO25" s="1892"/>
      <c r="CP25" s="1892"/>
      <c r="CQ25" s="1892"/>
      <c r="CR25" s="1892"/>
      <c r="CS25" s="123"/>
      <c r="CT25" s="123"/>
      <c r="CU25" s="123"/>
      <c r="CV25" s="123"/>
    </row>
    <row r="26" spans="2:100" ht="7.5" customHeight="1" x14ac:dyDescent="0.2">
      <c r="B26" s="123"/>
      <c r="C26" s="1860"/>
      <c r="D26" s="1860"/>
      <c r="E26" s="1860"/>
      <c r="F26" s="1860"/>
      <c r="G26" s="1860"/>
      <c r="H26" s="1860"/>
      <c r="I26" s="1860"/>
      <c r="J26" s="1860"/>
      <c r="K26" s="1860"/>
      <c r="L26" s="1860"/>
      <c r="M26" s="1901"/>
      <c r="N26" s="1901"/>
      <c r="O26" s="1901"/>
      <c r="P26" s="1901"/>
      <c r="Q26" s="1901"/>
      <c r="R26" s="1901"/>
      <c r="S26" s="1901"/>
      <c r="T26" s="1901"/>
      <c r="U26" s="1901"/>
      <c r="V26" s="1901"/>
      <c r="W26" s="1901"/>
      <c r="X26" s="1901"/>
      <c r="Y26" s="1901"/>
      <c r="Z26" s="1901"/>
      <c r="AA26" s="1901"/>
      <c r="AB26" s="1901"/>
      <c r="AC26" s="1901"/>
      <c r="AD26" s="1901"/>
      <c r="AE26" s="1901"/>
      <c r="AF26" s="1901"/>
      <c r="AG26" s="1901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860"/>
      <c r="BK26" s="1860"/>
      <c r="BL26" s="1860"/>
      <c r="BM26" s="1860"/>
      <c r="BN26" s="1860"/>
      <c r="BO26" s="1860"/>
      <c r="BP26" s="1860"/>
      <c r="BQ26" s="1860"/>
      <c r="BR26" s="1860"/>
      <c r="BS26" s="1860"/>
      <c r="BT26" s="1860"/>
      <c r="BU26" s="1860"/>
      <c r="BV26" s="1860"/>
      <c r="BW26" s="1860"/>
      <c r="BX26" s="1860"/>
      <c r="BY26" s="1860"/>
      <c r="BZ26" s="1860"/>
      <c r="CA26" s="1860"/>
      <c r="CB26" s="1893"/>
      <c r="CC26" s="1893"/>
      <c r="CD26" s="1893"/>
      <c r="CE26" s="1893"/>
      <c r="CF26" s="1893"/>
      <c r="CG26" s="1893"/>
      <c r="CH26" s="1893"/>
      <c r="CI26" s="1893"/>
      <c r="CJ26" s="1893"/>
      <c r="CK26" s="1893"/>
      <c r="CL26" s="1893"/>
      <c r="CM26" s="1893"/>
      <c r="CN26" s="1893"/>
      <c r="CO26" s="1893"/>
      <c r="CP26" s="1893"/>
      <c r="CQ26" s="1893"/>
      <c r="CR26" s="1893"/>
      <c r="CS26" s="123"/>
      <c r="CT26" s="123"/>
      <c r="CU26" s="123"/>
      <c r="CV26" s="123"/>
    </row>
    <row r="27" spans="2:100" ht="3.75" customHeight="1" x14ac:dyDescent="0.25">
      <c r="B27" s="123"/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65"/>
      <c r="AG27" s="365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</row>
    <row r="28" spans="2:100" ht="7.5" customHeight="1" x14ac:dyDescent="0.2">
      <c r="B28" s="123"/>
      <c r="C28" s="1860" t="s">
        <v>489</v>
      </c>
      <c r="D28" s="1860"/>
      <c r="E28" s="1860"/>
      <c r="F28" s="1860"/>
      <c r="G28" s="1860"/>
      <c r="H28" s="1860"/>
      <c r="I28" s="1860"/>
      <c r="J28" s="1860"/>
      <c r="K28" s="1860"/>
      <c r="L28" s="1860"/>
      <c r="M28" s="1860"/>
      <c r="N28" s="1900" t="str">
        <f>IF(Feuil1!M8="","",Feuil1!M8)</f>
        <v>SARL TRB GROUPE</v>
      </c>
      <c r="O28" s="1900"/>
      <c r="P28" s="1900"/>
      <c r="Q28" s="1900"/>
      <c r="R28" s="1900"/>
      <c r="S28" s="1900"/>
      <c r="T28" s="1900"/>
      <c r="U28" s="1900"/>
      <c r="V28" s="1900"/>
      <c r="W28" s="1900"/>
      <c r="X28" s="1900"/>
      <c r="Y28" s="1900"/>
      <c r="Z28" s="1900"/>
      <c r="AA28" s="1900"/>
      <c r="AB28" s="1900"/>
      <c r="AC28" s="1900"/>
      <c r="AD28" s="1900"/>
      <c r="AE28" s="1900"/>
      <c r="AF28" s="1900"/>
      <c r="AG28" s="1900"/>
      <c r="AH28" s="1900"/>
      <c r="AI28" s="1900"/>
      <c r="AJ28" s="1900"/>
      <c r="AK28" s="1900"/>
      <c r="AL28" s="1900"/>
      <c r="AM28" s="1900"/>
      <c r="AN28" s="1900"/>
      <c r="AO28" s="1900"/>
      <c r="AP28" s="1900"/>
      <c r="AQ28" s="1900"/>
      <c r="AR28" s="1900"/>
      <c r="AS28" s="1900"/>
      <c r="AT28" s="1900"/>
      <c r="AU28" s="1900"/>
      <c r="AV28" s="1900"/>
      <c r="AW28" s="1900"/>
      <c r="AX28" s="1900"/>
      <c r="AY28" s="1900"/>
      <c r="AZ28" s="1900"/>
      <c r="BA28" s="1900"/>
      <c r="BB28" s="1900"/>
      <c r="BC28" s="1900"/>
      <c r="BD28" s="1900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</row>
    <row r="29" spans="2:100" ht="7.5" customHeight="1" x14ac:dyDescent="0.2">
      <c r="B29" s="123"/>
      <c r="C29" s="1860"/>
      <c r="D29" s="1860"/>
      <c r="E29" s="1860"/>
      <c r="F29" s="1860"/>
      <c r="G29" s="1860"/>
      <c r="H29" s="1860"/>
      <c r="I29" s="1860"/>
      <c r="J29" s="1860"/>
      <c r="K29" s="1860"/>
      <c r="L29" s="1860"/>
      <c r="M29" s="1860"/>
      <c r="N29" s="1901"/>
      <c r="O29" s="1901"/>
      <c r="P29" s="1901"/>
      <c r="Q29" s="1901"/>
      <c r="R29" s="1901"/>
      <c r="S29" s="1901"/>
      <c r="T29" s="1901"/>
      <c r="U29" s="1901"/>
      <c r="V29" s="1901"/>
      <c r="W29" s="1901"/>
      <c r="X29" s="1901"/>
      <c r="Y29" s="1901"/>
      <c r="Z29" s="1901"/>
      <c r="AA29" s="1901"/>
      <c r="AB29" s="1901"/>
      <c r="AC29" s="1901"/>
      <c r="AD29" s="1901"/>
      <c r="AE29" s="1901"/>
      <c r="AF29" s="1901"/>
      <c r="AG29" s="1901"/>
      <c r="AH29" s="1901"/>
      <c r="AI29" s="1901"/>
      <c r="AJ29" s="1901"/>
      <c r="AK29" s="1901"/>
      <c r="AL29" s="1901"/>
      <c r="AM29" s="1901"/>
      <c r="AN29" s="1901"/>
      <c r="AO29" s="1901"/>
      <c r="AP29" s="1901"/>
      <c r="AQ29" s="1901"/>
      <c r="AR29" s="1901"/>
      <c r="AS29" s="1901"/>
      <c r="AT29" s="1901"/>
      <c r="AU29" s="1901"/>
      <c r="AV29" s="1901"/>
      <c r="AW29" s="1901"/>
      <c r="AX29" s="1901"/>
      <c r="AY29" s="1901"/>
      <c r="AZ29" s="1901"/>
      <c r="BA29" s="1901"/>
      <c r="BB29" s="1901"/>
      <c r="BC29" s="1901"/>
      <c r="BD29" s="1901"/>
      <c r="BE29" s="123"/>
      <c r="BF29" s="123"/>
      <c r="BG29" s="123"/>
      <c r="BH29" s="123"/>
      <c r="BI29" s="123"/>
      <c r="BJ29" s="1897" t="s">
        <v>490</v>
      </c>
      <c r="BK29" s="1898"/>
      <c r="BL29" s="1898"/>
      <c r="BM29" s="1898"/>
      <c r="BN29" s="1898"/>
      <c r="BO29" s="1898"/>
      <c r="BP29" s="1898"/>
      <c r="BQ29" s="1898"/>
      <c r="BR29" s="1898"/>
      <c r="BS29" s="1898"/>
      <c r="BT29" s="1898"/>
      <c r="BU29" s="1898"/>
      <c r="BV29" s="1898"/>
      <c r="BW29" s="1898"/>
      <c r="BX29" s="1898"/>
      <c r="BY29" s="1898"/>
      <c r="BZ29" s="1898"/>
      <c r="CA29" s="1898"/>
      <c r="CB29" s="1898"/>
      <c r="CC29" s="1898"/>
      <c r="CD29" s="1898"/>
      <c r="CE29" s="1898"/>
      <c r="CF29" s="1898"/>
      <c r="CG29" s="1898"/>
      <c r="CH29" s="1898"/>
      <c r="CI29" s="1898"/>
      <c r="CJ29" s="1898"/>
      <c r="CK29" s="1898"/>
      <c r="CL29" s="1898"/>
      <c r="CM29" s="1898"/>
      <c r="CN29" s="1898"/>
      <c r="CO29" s="1898"/>
      <c r="CP29" s="1898"/>
      <c r="CQ29" s="1898"/>
      <c r="CR29" s="1898"/>
      <c r="CS29" s="1898"/>
      <c r="CT29" s="1898"/>
      <c r="CU29" s="1898"/>
      <c r="CV29" s="123"/>
    </row>
    <row r="30" spans="2:100" ht="3.75" customHeight="1" x14ac:dyDescent="0.25">
      <c r="B30" s="123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1"/>
      <c r="O30" s="361"/>
      <c r="P30" s="361"/>
      <c r="Q30" s="361"/>
      <c r="R30" s="361"/>
      <c r="S30" s="361"/>
      <c r="T30" s="361"/>
      <c r="U30" s="361"/>
      <c r="V30" s="361"/>
      <c r="W30" s="361"/>
      <c r="X30" s="361"/>
      <c r="Y30" s="361"/>
      <c r="Z30" s="361"/>
      <c r="AA30" s="361"/>
      <c r="AB30" s="361"/>
      <c r="AC30" s="361"/>
      <c r="AD30" s="361"/>
      <c r="AE30" s="361"/>
      <c r="AF30" s="361"/>
      <c r="AG30" s="361"/>
      <c r="AH30" s="361"/>
      <c r="AI30" s="361"/>
      <c r="AJ30" s="361"/>
      <c r="AK30" s="361"/>
      <c r="AL30" s="361"/>
      <c r="AM30" s="361"/>
      <c r="AN30" s="361"/>
      <c r="AO30" s="361"/>
      <c r="AP30" s="361"/>
      <c r="AQ30" s="361"/>
      <c r="AR30" s="361"/>
      <c r="AS30" s="361"/>
      <c r="AT30" s="361"/>
      <c r="AU30" s="361"/>
      <c r="AV30" s="361"/>
      <c r="AW30" s="361"/>
      <c r="AX30" s="361"/>
      <c r="AY30" s="361"/>
      <c r="AZ30" s="361"/>
      <c r="BA30" s="361"/>
      <c r="BB30" s="361"/>
      <c r="BC30" s="361"/>
      <c r="BD30" s="361"/>
      <c r="BE30" s="123"/>
      <c r="BF30" s="123"/>
      <c r="BG30" s="123"/>
      <c r="BH30" s="123"/>
      <c r="BI30" s="123"/>
      <c r="BJ30" s="1898"/>
      <c r="BK30" s="1898"/>
      <c r="BL30" s="1898"/>
      <c r="BM30" s="1898"/>
      <c r="BN30" s="1898"/>
      <c r="BO30" s="1898"/>
      <c r="BP30" s="1898"/>
      <c r="BQ30" s="1898"/>
      <c r="BR30" s="1898"/>
      <c r="BS30" s="1898"/>
      <c r="BT30" s="1898"/>
      <c r="BU30" s="1898"/>
      <c r="BV30" s="1898"/>
      <c r="BW30" s="1898"/>
      <c r="BX30" s="1898"/>
      <c r="BY30" s="1898"/>
      <c r="BZ30" s="1898"/>
      <c r="CA30" s="1898"/>
      <c r="CB30" s="1898"/>
      <c r="CC30" s="1898"/>
      <c r="CD30" s="1898"/>
      <c r="CE30" s="1898"/>
      <c r="CF30" s="1898"/>
      <c r="CG30" s="1898"/>
      <c r="CH30" s="1898"/>
      <c r="CI30" s="1898"/>
      <c r="CJ30" s="1898"/>
      <c r="CK30" s="1898"/>
      <c r="CL30" s="1898"/>
      <c r="CM30" s="1898"/>
      <c r="CN30" s="1898"/>
      <c r="CO30" s="1898"/>
      <c r="CP30" s="1898"/>
      <c r="CQ30" s="1898"/>
      <c r="CR30" s="1898"/>
      <c r="CS30" s="1898"/>
      <c r="CT30" s="1898"/>
      <c r="CU30" s="1898"/>
      <c r="CV30" s="123"/>
    </row>
    <row r="31" spans="2:100" ht="7.5" customHeight="1" x14ac:dyDescent="0.2">
      <c r="B31" s="123"/>
      <c r="C31" s="1860" t="s">
        <v>39</v>
      </c>
      <c r="D31" s="1860"/>
      <c r="E31" s="1860"/>
      <c r="F31" s="1860"/>
      <c r="G31" s="1860"/>
      <c r="H31" s="1860"/>
      <c r="I31" s="1900" t="str">
        <f>IF(Feuil1!M12="","",Feuil1!M12)</f>
        <v>RUE 1 NOVEMBRE 54</v>
      </c>
      <c r="J31" s="1900"/>
      <c r="K31" s="1900"/>
      <c r="L31" s="1900"/>
      <c r="M31" s="1900"/>
      <c r="N31" s="1900"/>
      <c r="O31" s="1900"/>
      <c r="P31" s="1900"/>
      <c r="Q31" s="1900"/>
      <c r="R31" s="1900"/>
      <c r="S31" s="1900"/>
      <c r="T31" s="1900"/>
      <c r="U31" s="1900"/>
      <c r="V31" s="1900"/>
      <c r="W31" s="1900"/>
      <c r="X31" s="1900"/>
      <c r="Y31" s="1900"/>
      <c r="Z31" s="1900"/>
      <c r="AA31" s="1900"/>
      <c r="AB31" s="1900"/>
      <c r="AC31" s="1900"/>
      <c r="AD31" s="1900"/>
      <c r="AE31" s="1900"/>
      <c r="AF31" s="1900"/>
      <c r="AG31" s="1900"/>
      <c r="AH31" s="1900"/>
      <c r="AI31" s="1900"/>
      <c r="AJ31" s="1900"/>
      <c r="AK31" s="1900"/>
      <c r="AL31" s="1900"/>
      <c r="AM31" s="1900"/>
      <c r="AN31" s="1900"/>
      <c r="AO31" s="1900"/>
      <c r="AP31" s="1900"/>
      <c r="AQ31" s="1900"/>
      <c r="AR31" s="1900"/>
      <c r="AS31" s="1900"/>
      <c r="AT31" s="1900"/>
      <c r="AU31" s="1900"/>
      <c r="AV31" s="1900"/>
      <c r="AW31" s="1900"/>
      <c r="AX31" s="1900"/>
      <c r="AY31" s="1900"/>
      <c r="AZ31" s="1900"/>
      <c r="BA31" s="1900"/>
      <c r="BB31" s="1900"/>
      <c r="BC31" s="1900"/>
      <c r="BD31" s="1900"/>
      <c r="BE31" s="123"/>
      <c r="BF31" s="123"/>
      <c r="BG31" s="123"/>
      <c r="BH31" s="123"/>
      <c r="BI31" s="123"/>
      <c r="BJ31" s="1898"/>
      <c r="BK31" s="1898"/>
      <c r="BL31" s="1898"/>
      <c r="BM31" s="1898"/>
      <c r="BN31" s="1898"/>
      <c r="BO31" s="1898"/>
      <c r="BP31" s="1898"/>
      <c r="BQ31" s="1898"/>
      <c r="BR31" s="1898"/>
      <c r="BS31" s="1898"/>
      <c r="BT31" s="1898"/>
      <c r="BU31" s="1898"/>
      <c r="BV31" s="1898"/>
      <c r="BW31" s="1898"/>
      <c r="BX31" s="1898"/>
      <c r="BY31" s="1898"/>
      <c r="BZ31" s="1898"/>
      <c r="CA31" s="1898"/>
      <c r="CB31" s="1898"/>
      <c r="CC31" s="1898"/>
      <c r="CD31" s="1898"/>
      <c r="CE31" s="1898"/>
      <c r="CF31" s="1898"/>
      <c r="CG31" s="1898"/>
      <c r="CH31" s="1898"/>
      <c r="CI31" s="1898"/>
      <c r="CJ31" s="1898"/>
      <c r="CK31" s="1898"/>
      <c r="CL31" s="1898"/>
      <c r="CM31" s="1898"/>
      <c r="CN31" s="1898"/>
      <c r="CO31" s="1898"/>
      <c r="CP31" s="1898"/>
      <c r="CQ31" s="1898"/>
      <c r="CR31" s="1898"/>
      <c r="CS31" s="1898"/>
      <c r="CT31" s="1898"/>
      <c r="CU31" s="1898"/>
      <c r="CV31" s="123"/>
    </row>
    <row r="32" spans="2:100" ht="7.5" customHeight="1" x14ac:dyDescent="0.2">
      <c r="B32" s="123"/>
      <c r="C32" s="1860"/>
      <c r="D32" s="1860"/>
      <c r="E32" s="1860"/>
      <c r="F32" s="1860"/>
      <c r="G32" s="1860"/>
      <c r="H32" s="1860"/>
      <c r="I32" s="1901"/>
      <c r="J32" s="1901"/>
      <c r="K32" s="1901"/>
      <c r="L32" s="1901"/>
      <c r="M32" s="1901"/>
      <c r="N32" s="1901"/>
      <c r="O32" s="1901"/>
      <c r="P32" s="1901"/>
      <c r="Q32" s="1901"/>
      <c r="R32" s="1901"/>
      <c r="S32" s="1901"/>
      <c r="T32" s="1901"/>
      <c r="U32" s="1901"/>
      <c r="V32" s="1901"/>
      <c r="W32" s="1901"/>
      <c r="X32" s="1901"/>
      <c r="Y32" s="1901"/>
      <c r="Z32" s="1901"/>
      <c r="AA32" s="1901"/>
      <c r="AB32" s="1901"/>
      <c r="AC32" s="1901"/>
      <c r="AD32" s="1901"/>
      <c r="AE32" s="1901"/>
      <c r="AF32" s="1901"/>
      <c r="AG32" s="1901"/>
      <c r="AH32" s="1901"/>
      <c r="AI32" s="1901"/>
      <c r="AJ32" s="1901"/>
      <c r="AK32" s="1901"/>
      <c r="AL32" s="1901"/>
      <c r="AM32" s="1901"/>
      <c r="AN32" s="1901"/>
      <c r="AO32" s="1901"/>
      <c r="AP32" s="1901"/>
      <c r="AQ32" s="1901"/>
      <c r="AR32" s="1901"/>
      <c r="AS32" s="1901"/>
      <c r="AT32" s="1901"/>
      <c r="AU32" s="1901"/>
      <c r="AV32" s="1901"/>
      <c r="AW32" s="1901"/>
      <c r="AX32" s="1901"/>
      <c r="AY32" s="1901"/>
      <c r="AZ32" s="1901"/>
      <c r="BA32" s="1901"/>
      <c r="BB32" s="1901"/>
      <c r="BC32" s="1901"/>
      <c r="BD32" s="1901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</row>
    <row r="33" spans="2:100" ht="3.75" customHeight="1" x14ac:dyDescent="0.2">
      <c r="B33" s="123"/>
      <c r="C33" s="366"/>
      <c r="D33" s="366"/>
      <c r="E33" s="366"/>
      <c r="F33" s="366"/>
      <c r="G33" s="366"/>
      <c r="H33" s="366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7"/>
      <c r="AF33" s="367"/>
      <c r="AG33" s="367"/>
      <c r="AH33" s="367"/>
      <c r="AI33" s="367"/>
      <c r="AJ33" s="367"/>
      <c r="AK33" s="367"/>
      <c r="AL33" s="367"/>
      <c r="AM33" s="367"/>
      <c r="AN33" s="367"/>
      <c r="AO33" s="367"/>
      <c r="AP33" s="367"/>
      <c r="AQ33" s="367"/>
      <c r="AR33" s="367"/>
      <c r="AS33" s="367"/>
      <c r="AT33" s="367"/>
      <c r="AU33" s="367"/>
      <c r="AV33" s="367"/>
      <c r="AW33" s="367"/>
      <c r="AX33" s="367"/>
      <c r="AY33" s="367"/>
      <c r="AZ33" s="367"/>
      <c r="BA33" s="367"/>
      <c r="BB33" s="367"/>
      <c r="BC33" s="367"/>
      <c r="BD33" s="367"/>
      <c r="BE33" s="123"/>
      <c r="BF33" s="123"/>
      <c r="BG33" s="123"/>
      <c r="BH33" s="123"/>
      <c r="BI33" s="123"/>
      <c r="BJ33" s="123"/>
      <c r="BK33" s="1899" t="s">
        <v>491</v>
      </c>
      <c r="BL33" s="1899"/>
      <c r="BM33" s="1899"/>
      <c r="BN33" s="1899"/>
      <c r="BO33" s="1899"/>
      <c r="BP33" s="1899"/>
      <c r="BQ33" s="1899"/>
      <c r="BR33" s="1899" t="s">
        <v>492</v>
      </c>
      <c r="BS33" s="1899"/>
      <c r="BT33" s="1899"/>
      <c r="BU33" s="1899"/>
      <c r="BV33" s="1899"/>
      <c r="BW33" s="1899"/>
      <c r="BX33" s="1899"/>
      <c r="BY33" s="1899"/>
      <c r="BZ33" s="1899"/>
      <c r="CA33" s="1899"/>
      <c r="CB33" s="1899"/>
      <c r="CC33" s="1899"/>
      <c r="CD33" s="1899"/>
      <c r="CE33" s="1899"/>
      <c r="CF33" s="1899"/>
      <c r="CG33" s="1899" t="s">
        <v>492</v>
      </c>
      <c r="CH33" s="1899"/>
      <c r="CI33" s="1899"/>
      <c r="CJ33" s="1899"/>
      <c r="CK33" s="1899"/>
      <c r="CL33" s="1899"/>
      <c r="CM33" s="1899"/>
      <c r="CN33" s="1899"/>
      <c r="CO33" s="1899"/>
      <c r="CP33" s="1899"/>
      <c r="CQ33" s="1899"/>
      <c r="CR33" s="1899"/>
      <c r="CS33" s="1899"/>
      <c r="CT33" s="1899"/>
      <c r="CU33" s="1899"/>
      <c r="CV33" s="123"/>
    </row>
    <row r="34" spans="2:100" ht="7.5" customHeight="1" x14ac:dyDescent="0.2">
      <c r="B34" s="123"/>
      <c r="C34" s="1860" t="s">
        <v>493</v>
      </c>
      <c r="D34" s="1860"/>
      <c r="E34" s="1860"/>
      <c r="F34" s="1860"/>
      <c r="G34" s="1860"/>
      <c r="H34" s="1860"/>
      <c r="I34" s="1860"/>
      <c r="J34" s="1860"/>
      <c r="K34" s="1892"/>
      <c r="L34" s="1892"/>
      <c r="M34" s="1892"/>
      <c r="N34" s="1892"/>
      <c r="O34" s="1892"/>
      <c r="P34" s="1892"/>
      <c r="Q34" s="1892"/>
      <c r="R34" s="1892"/>
      <c r="S34" s="1892"/>
      <c r="T34" s="1892"/>
      <c r="U34" s="1892"/>
      <c r="V34" s="1892"/>
      <c r="W34" s="1892"/>
      <c r="X34" s="1892"/>
      <c r="Y34" s="1892"/>
      <c r="Z34" s="1892"/>
      <c r="AA34" s="1892"/>
      <c r="AB34" s="1892"/>
      <c r="AC34" s="1892"/>
      <c r="AD34" s="1892"/>
      <c r="AE34" s="1892"/>
      <c r="AF34" s="1892"/>
      <c r="AG34" s="1892"/>
      <c r="AH34" s="1892"/>
      <c r="AI34" s="1892"/>
      <c r="AJ34" s="1892"/>
      <c r="AK34" s="1892"/>
      <c r="AL34" s="1892"/>
      <c r="AM34" s="1892"/>
      <c r="AN34" s="1892"/>
      <c r="AO34" s="1892"/>
      <c r="AP34" s="1892"/>
      <c r="AQ34" s="1892"/>
      <c r="AR34" s="1892"/>
      <c r="AS34" s="1892"/>
      <c r="AT34" s="1892"/>
      <c r="AU34" s="1892"/>
      <c r="AV34" s="1892"/>
      <c r="AW34" s="1892"/>
      <c r="AX34" s="1892"/>
      <c r="AY34" s="1892"/>
      <c r="AZ34" s="1892"/>
      <c r="BA34" s="1892"/>
      <c r="BB34" s="1892"/>
      <c r="BC34" s="1892"/>
      <c r="BD34" s="1892"/>
      <c r="BE34" s="123"/>
      <c r="BF34" s="123"/>
      <c r="BG34" s="123"/>
      <c r="BH34" s="123"/>
      <c r="BI34" s="123"/>
      <c r="BJ34" s="123"/>
      <c r="BK34" s="1899"/>
      <c r="BL34" s="1899"/>
      <c r="BM34" s="1899"/>
      <c r="BN34" s="1899"/>
      <c r="BO34" s="1899"/>
      <c r="BP34" s="1899"/>
      <c r="BQ34" s="1899"/>
      <c r="BR34" s="1899"/>
      <c r="BS34" s="1899"/>
      <c r="BT34" s="1899"/>
      <c r="BU34" s="1899"/>
      <c r="BV34" s="1899"/>
      <c r="BW34" s="1899"/>
      <c r="BX34" s="1899"/>
      <c r="BY34" s="1899"/>
      <c r="BZ34" s="1899"/>
      <c r="CA34" s="1899"/>
      <c r="CB34" s="1899"/>
      <c r="CC34" s="1899"/>
      <c r="CD34" s="1899"/>
      <c r="CE34" s="1899"/>
      <c r="CF34" s="1899"/>
      <c r="CG34" s="1899"/>
      <c r="CH34" s="1899"/>
      <c r="CI34" s="1899"/>
      <c r="CJ34" s="1899"/>
      <c r="CK34" s="1899"/>
      <c r="CL34" s="1899"/>
      <c r="CM34" s="1899"/>
      <c r="CN34" s="1899"/>
      <c r="CO34" s="1899"/>
      <c r="CP34" s="1899"/>
      <c r="CQ34" s="1899"/>
      <c r="CR34" s="1899"/>
      <c r="CS34" s="1899"/>
      <c r="CT34" s="1899"/>
      <c r="CU34" s="1899"/>
      <c r="CV34" s="123"/>
    </row>
    <row r="35" spans="2:100" ht="7.5" customHeight="1" x14ac:dyDescent="0.2">
      <c r="B35" s="123"/>
      <c r="C35" s="1860"/>
      <c r="D35" s="1860"/>
      <c r="E35" s="1860"/>
      <c r="F35" s="1860"/>
      <c r="G35" s="1860"/>
      <c r="H35" s="1860"/>
      <c r="I35" s="1860"/>
      <c r="J35" s="1860"/>
      <c r="K35" s="1893"/>
      <c r="L35" s="1893"/>
      <c r="M35" s="1893"/>
      <c r="N35" s="1893"/>
      <c r="O35" s="1893"/>
      <c r="P35" s="1893"/>
      <c r="Q35" s="1893"/>
      <c r="R35" s="1893"/>
      <c r="S35" s="1893"/>
      <c r="T35" s="1893"/>
      <c r="U35" s="1893"/>
      <c r="V35" s="1893"/>
      <c r="W35" s="1893"/>
      <c r="X35" s="1893"/>
      <c r="Y35" s="1893"/>
      <c r="Z35" s="1893"/>
      <c r="AA35" s="1893"/>
      <c r="AB35" s="1893"/>
      <c r="AC35" s="1893"/>
      <c r="AD35" s="1893"/>
      <c r="AE35" s="1893"/>
      <c r="AF35" s="1893"/>
      <c r="AG35" s="1893"/>
      <c r="AH35" s="1893"/>
      <c r="AI35" s="1893"/>
      <c r="AJ35" s="1893"/>
      <c r="AK35" s="1893"/>
      <c r="AL35" s="1893"/>
      <c r="AM35" s="1893"/>
      <c r="AN35" s="1893"/>
      <c r="AO35" s="1893"/>
      <c r="AP35" s="1893"/>
      <c r="AQ35" s="1893"/>
      <c r="AR35" s="1893"/>
      <c r="AS35" s="1893"/>
      <c r="AT35" s="1893"/>
      <c r="AU35" s="1893"/>
      <c r="AV35" s="1893"/>
      <c r="AW35" s="1893"/>
      <c r="AX35" s="1893"/>
      <c r="AY35" s="1893"/>
      <c r="AZ35" s="1893"/>
      <c r="BA35" s="1893"/>
      <c r="BB35" s="1893"/>
      <c r="BC35" s="1893"/>
      <c r="BD35" s="1893"/>
      <c r="BE35" s="123"/>
      <c r="BF35" s="123"/>
      <c r="BG35" s="123"/>
      <c r="BH35" s="123"/>
      <c r="BI35" s="123"/>
      <c r="BJ35" s="123"/>
      <c r="BK35" s="1899"/>
      <c r="BL35" s="1899"/>
      <c r="BM35" s="1899"/>
      <c r="BN35" s="1899"/>
      <c r="BO35" s="1899"/>
      <c r="BP35" s="1899"/>
      <c r="BQ35" s="1899"/>
      <c r="BR35" s="1130" t="s">
        <v>494</v>
      </c>
      <c r="BS35" s="1130"/>
      <c r="BT35" s="1130"/>
      <c r="BU35" s="1130"/>
      <c r="BV35" s="1130"/>
      <c r="BW35" s="1130"/>
      <c r="BX35" s="1130"/>
      <c r="BY35" s="1130" t="s">
        <v>253</v>
      </c>
      <c r="BZ35" s="1130"/>
      <c r="CA35" s="1130"/>
      <c r="CB35" s="1130"/>
      <c r="CC35" s="1130"/>
      <c r="CD35" s="1130"/>
      <c r="CE35" s="1130"/>
      <c r="CF35" s="1130"/>
      <c r="CG35" s="1130" t="s">
        <v>494</v>
      </c>
      <c r="CH35" s="1130"/>
      <c r="CI35" s="1130"/>
      <c r="CJ35" s="1130"/>
      <c r="CK35" s="1130"/>
      <c r="CL35" s="1130"/>
      <c r="CM35" s="1130"/>
      <c r="CN35" s="1130"/>
      <c r="CO35" s="1130" t="s">
        <v>253</v>
      </c>
      <c r="CP35" s="1130"/>
      <c r="CQ35" s="1130"/>
      <c r="CR35" s="1130"/>
      <c r="CS35" s="1130"/>
      <c r="CT35" s="1130"/>
      <c r="CU35" s="1130"/>
      <c r="CV35" s="123"/>
    </row>
    <row r="36" spans="2:100" ht="3.75" customHeight="1" x14ac:dyDescent="0.2">
      <c r="B36" s="123"/>
      <c r="C36" s="366"/>
      <c r="D36" s="366"/>
      <c r="E36" s="366"/>
      <c r="F36" s="366"/>
      <c r="G36" s="366"/>
      <c r="H36" s="366"/>
      <c r="I36" s="366"/>
      <c r="J36" s="366"/>
      <c r="K36" s="368"/>
      <c r="L36" s="368"/>
      <c r="M36" s="368"/>
      <c r="N36" s="368"/>
      <c r="O36" s="368"/>
      <c r="P36" s="368"/>
      <c r="Q36" s="368"/>
      <c r="R36" s="368"/>
      <c r="S36" s="368"/>
      <c r="T36" s="368"/>
      <c r="U36" s="368"/>
      <c r="V36" s="368"/>
      <c r="W36" s="368"/>
      <c r="X36" s="368"/>
      <c r="Y36" s="368"/>
      <c r="Z36" s="368"/>
      <c r="AA36" s="368"/>
      <c r="AB36" s="368"/>
      <c r="AC36" s="368"/>
      <c r="AD36" s="368"/>
      <c r="AE36" s="368"/>
      <c r="AF36" s="368"/>
      <c r="AG36" s="368"/>
      <c r="AH36" s="368"/>
      <c r="AI36" s="368"/>
      <c r="AJ36" s="368"/>
      <c r="AK36" s="368"/>
      <c r="AL36" s="368"/>
      <c r="AM36" s="368"/>
      <c r="AN36" s="368"/>
      <c r="AO36" s="368"/>
      <c r="AP36" s="368"/>
      <c r="AQ36" s="368"/>
      <c r="AR36" s="368"/>
      <c r="AS36" s="368"/>
      <c r="AT36" s="368"/>
      <c r="AU36" s="368"/>
      <c r="AV36" s="368"/>
      <c r="AW36" s="368"/>
      <c r="AX36" s="368"/>
      <c r="AY36" s="368"/>
      <c r="AZ36" s="368"/>
      <c r="BA36" s="368"/>
      <c r="BB36" s="368"/>
      <c r="BC36" s="368"/>
      <c r="BD36" s="368"/>
      <c r="BE36" s="123"/>
      <c r="BF36" s="123"/>
      <c r="BG36" s="123"/>
      <c r="BH36" s="123"/>
      <c r="BI36" s="123"/>
      <c r="BJ36" s="123"/>
      <c r="BK36" s="1899"/>
      <c r="BL36" s="1899"/>
      <c r="BM36" s="1899"/>
      <c r="BN36" s="1899"/>
      <c r="BO36" s="1899"/>
      <c r="BP36" s="1899"/>
      <c r="BQ36" s="1899"/>
      <c r="BR36" s="1130"/>
      <c r="BS36" s="1130"/>
      <c r="BT36" s="1130"/>
      <c r="BU36" s="1130"/>
      <c r="BV36" s="1130"/>
      <c r="BW36" s="1130"/>
      <c r="BX36" s="1130"/>
      <c r="BY36" s="1130"/>
      <c r="BZ36" s="1130"/>
      <c r="CA36" s="1130"/>
      <c r="CB36" s="1130"/>
      <c r="CC36" s="1130"/>
      <c r="CD36" s="1130"/>
      <c r="CE36" s="1130"/>
      <c r="CF36" s="1130"/>
      <c r="CG36" s="1130"/>
      <c r="CH36" s="1130"/>
      <c r="CI36" s="1130"/>
      <c r="CJ36" s="1130"/>
      <c r="CK36" s="1130"/>
      <c r="CL36" s="1130"/>
      <c r="CM36" s="1130"/>
      <c r="CN36" s="1130"/>
      <c r="CO36" s="1130"/>
      <c r="CP36" s="1130"/>
      <c r="CQ36" s="1130"/>
      <c r="CR36" s="1130"/>
      <c r="CS36" s="1130"/>
      <c r="CT36" s="1130"/>
      <c r="CU36" s="1130"/>
      <c r="CV36" s="123"/>
    </row>
    <row r="37" spans="2:100" ht="7.5" customHeight="1" x14ac:dyDescent="0.2">
      <c r="B37" s="123"/>
      <c r="C37" s="1860" t="s">
        <v>495</v>
      </c>
      <c r="D37" s="1860"/>
      <c r="E37" s="1860"/>
      <c r="F37" s="1860"/>
      <c r="G37" s="1860"/>
      <c r="H37" s="1860"/>
      <c r="I37" s="1860"/>
      <c r="J37" s="1892"/>
      <c r="K37" s="1892"/>
      <c r="L37" s="1892"/>
      <c r="M37" s="1892"/>
      <c r="N37" s="1892"/>
      <c r="O37" s="1892"/>
      <c r="P37" s="1892"/>
      <c r="Q37" s="1892"/>
      <c r="R37" s="1892"/>
      <c r="S37" s="1892"/>
      <c r="T37" s="1892"/>
      <c r="U37" s="1892"/>
      <c r="V37" s="1892"/>
      <c r="W37" s="1892"/>
      <c r="X37" s="1892"/>
      <c r="Y37" s="1892"/>
      <c r="Z37" s="1892"/>
      <c r="AA37" s="1892"/>
      <c r="AB37" s="1892"/>
      <c r="AC37" s="1892"/>
      <c r="AD37" s="1892"/>
      <c r="AE37" s="1896" t="s">
        <v>496</v>
      </c>
      <c r="AF37" s="1896"/>
      <c r="AG37" s="1896"/>
      <c r="AH37" s="1896"/>
      <c r="AI37" s="1896"/>
      <c r="AJ37" s="1896"/>
      <c r="AK37" s="1896"/>
      <c r="AL37" s="1896"/>
      <c r="AM37" s="1896"/>
      <c r="AN37" s="1896"/>
      <c r="AO37" s="1896"/>
      <c r="AP37" s="1896"/>
      <c r="AQ37" s="1896"/>
      <c r="AR37" s="1857"/>
      <c r="AS37" s="1857"/>
      <c r="AT37" s="1857"/>
      <c r="AU37" s="1857"/>
      <c r="AV37" s="1857"/>
      <c r="AW37" s="1857"/>
      <c r="AX37" s="1857"/>
      <c r="AY37" s="1857"/>
      <c r="AZ37" s="1857"/>
      <c r="BA37" s="1875" t="s">
        <v>497</v>
      </c>
      <c r="BB37" s="1875"/>
      <c r="BC37" s="1875"/>
      <c r="BD37" s="1875"/>
      <c r="BE37" s="123"/>
      <c r="BF37" s="123"/>
      <c r="BG37" s="123"/>
      <c r="BH37" s="123"/>
      <c r="BI37" s="123"/>
      <c r="BJ37" s="123"/>
      <c r="BK37" s="1878" t="s">
        <v>498</v>
      </c>
      <c r="BL37" s="1878"/>
      <c r="BM37" s="1878"/>
      <c r="BN37" s="1878"/>
      <c r="BO37" s="1878"/>
      <c r="BP37" s="1878"/>
      <c r="BQ37" s="1878"/>
      <c r="BR37" s="1894"/>
      <c r="BS37" s="1895"/>
      <c r="BT37" s="1895"/>
      <c r="BU37" s="1895"/>
      <c r="BV37" s="1895"/>
      <c r="BW37" s="1895"/>
      <c r="BX37" s="1895"/>
      <c r="BY37" s="1881"/>
      <c r="BZ37" s="1881"/>
      <c r="CA37" s="1881"/>
      <c r="CB37" s="1881"/>
      <c r="CC37" s="1881"/>
      <c r="CD37" s="1881"/>
      <c r="CE37" s="1881"/>
      <c r="CF37" s="1881"/>
      <c r="CG37" s="1881"/>
      <c r="CH37" s="1881"/>
      <c r="CI37" s="1881"/>
      <c r="CJ37" s="1881"/>
      <c r="CK37" s="1881"/>
      <c r="CL37" s="1881"/>
      <c r="CM37" s="1881"/>
      <c r="CN37" s="1881"/>
      <c r="CO37" s="1881"/>
      <c r="CP37" s="1881"/>
      <c r="CQ37" s="1881"/>
      <c r="CR37" s="1881"/>
      <c r="CS37" s="1881"/>
      <c r="CT37" s="1881"/>
      <c r="CU37" s="1881"/>
      <c r="CV37" s="123"/>
    </row>
    <row r="38" spans="2:100" ht="7.5" customHeight="1" x14ac:dyDescent="0.2">
      <c r="B38" s="123"/>
      <c r="C38" s="1860"/>
      <c r="D38" s="1860"/>
      <c r="E38" s="1860"/>
      <c r="F38" s="1860"/>
      <c r="G38" s="1860"/>
      <c r="H38" s="1860"/>
      <c r="I38" s="1860"/>
      <c r="J38" s="1893"/>
      <c r="K38" s="1893"/>
      <c r="L38" s="1893"/>
      <c r="M38" s="1893"/>
      <c r="N38" s="1893"/>
      <c r="O38" s="1893"/>
      <c r="P38" s="1893"/>
      <c r="Q38" s="1893"/>
      <c r="R38" s="1893"/>
      <c r="S38" s="1893"/>
      <c r="T38" s="1893"/>
      <c r="U38" s="1893"/>
      <c r="V38" s="1893"/>
      <c r="W38" s="1893"/>
      <c r="X38" s="1893"/>
      <c r="Y38" s="1893"/>
      <c r="Z38" s="1893"/>
      <c r="AA38" s="1893"/>
      <c r="AB38" s="1893"/>
      <c r="AC38" s="1893"/>
      <c r="AD38" s="1893"/>
      <c r="AE38" s="1896"/>
      <c r="AF38" s="1896"/>
      <c r="AG38" s="1896"/>
      <c r="AH38" s="1896"/>
      <c r="AI38" s="1896"/>
      <c r="AJ38" s="1896"/>
      <c r="AK38" s="1896"/>
      <c r="AL38" s="1896"/>
      <c r="AM38" s="1896"/>
      <c r="AN38" s="1896"/>
      <c r="AO38" s="1896"/>
      <c r="AP38" s="1896"/>
      <c r="AQ38" s="1896"/>
      <c r="AR38" s="1858"/>
      <c r="AS38" s="1858"/>
      <c r="AT38" s="1858"/>
      <c r="AU38" s="1858"/>
      <c r="AV38" s="1858"/>
      <c r="AW38" s="1858"/>
      <c r="AX38" s="1858"/>
      <c r="AY38" s="1858"/>
      <c r="AZ38" s="1858"/>
      <c r="BA38" s="1875"/>
      <c r="BB38" s="1875"/>
      <c r="BC38" s="1875"/>
      <c r="BD38" s="1875"/>
      <c r="BE38" s="123"/>
      <c r="BF38" s="123"/>
      <c r="BG38" s="123"/>
      <c r="BH38" s="123"/>
      <c r="BI38" s="123"/>
      <c r="BJ38" s="123"/>
      <c r="BK38" s="1878"/>
      <c r="BL38" s="1878"/>
      <c r="BM38" s="1878"/>
      <c r="BN38" s="1878"/>
      <c r="BO38" s="1878"/>
      <c r="BP38" s="1878"/>
      <c r="BQ38" s="1878"/>
      <c r="BR38" s="1889"/>
      <c r="BS38" s="1857"/>
      <c r="BT38" s="1857"/>
      <c r="BU38" s="1857"/>
      <c r="BV38" s="1857"/>
      <c r="BW38" s="1857"/>
      <c r="BX38" s="1857"/>
      <c r="BY38" s="1881"/>
      <c r="BZ38" s="1881"/>
      <c r="CA38" s="1881"/>
      <c r="CB38" s="1881"/>
      <c r="CC38" s="1881"/>
      <c r="CD38" s="1881"/>
      <c r="CE38" s="1881"/>
      <c r="CF38" s="1881"/>
      <c r="CG38" s="1881"/>
      <c r="CH38" s="1881"/>
      <c r="CI38" s="1881"/>
      <c r="CJ38" s="1881"/>
      <c r="CK38" s="1881"/>
      <c r="CL38" s="1881"/>
      <c r="CM38" s="1881"/>
      <c r="CN38" s="1881"/>
      <c r="CO38" s="1881"/>
      <c r="CP38" s="1881"/>
      <c r="CQ38" s="1881"/>
      <c r="CR38" s="1881"/>
      <c r="CS38" s="1881"/>
      <c r="CT38" s="1881"/>
      <c r="CU38" s="1881"/>
      <c r="CV38" s="123"/>
    </row>
    <row r="39" spans="2:100" ht="3.75" customHeight="1" x14ac:dyDescent="0.2">
      <c r="B39" s="123"/>
      <c r="C39" s="364"/>
      <c r="D39" s="364"/>
      <c r="E39" s="364"/>
      <c r="F39" s="364"/>
      <c r="G39" s="364"/>
      <c r="H39" s="364"/>
      <c r="I39" s="364"/>
      <c r="J39" s="364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349"/>
      <c r="AE39" s="364"/>
      <c r="AF39" s="364"/>
      <c r="AG39" s="364"/>
      <c r="AH39" s="364"/>
      <c r="AI39" s="364"/>
      <c r="AJ39" s="364"/>
      <c r="AK39" s="364"/>
      <c r="AL39" s="364"/>
      <c r="AM39" s="364"/>
      <c r="AN39" s="364"/>
      <c r="AO39" s="364"/>
      <c r="AP39" s="364"/>
      <c r="AQ39" s="364"/>
      <c r="AR39" s="349"/>
      <c r="AS39" s="349"/>
      <c r="AT39" s="349"/>
      <c r="AU39" s="349"/>
      <c r="AV39" s="349"/>
      <c r="AW39" s="349"/>
      <c r="AX39" s="349"/>
      <c r="AY39" s="349"/>
      <c r="AZ39" s="349"/>
      <c r="BA39" s="364"/>
      <c r="BB39" s="364"/>
      <c r="BC39" s="364"/>
      <c r="BD39" s="364"/>
      <c r="BE39" s="123"/>
      <c r="BF39" s="123"/>
      <c r="BG39" s="123"/>
      <c r="BH39" s="123"/>
      <c r="BI39" s="123"/>
      <c r="BJ39" s="123"/>
      <c r="BK39" s="1886"/>
      <c r="BL39" s="1886"/>
      <c r="BM39" s="1886"/>
      <c r="BN39" s="1886"/>
      <c r="BO39" s="1886"/>
      <c r="BP39" s="1886"/>
      <c r="BQ39" s="1886"/>
      <c r="BR39" s="1890"/>
      <c r="BS39" s="1858"/>
      <c r="BT39" s="1858"/>
      <c r="BU39" s="1858"/>
      <c r="BV39" s="1858"/>
      <c r="BW39" s="1858"/>
      <c r="BX39" s="1858"/>
      <c r="BY39" s="1883"/>
      <c r="BZ39" s="1883"/>
      <c r="CA39" s="1883"/>
      <c r="CB39" s="1883"/>
      <c r="CC39" s="1883"/>
      <c r="CD39" s="1883"/>
      <c r="CE39" s="1883"/>
      <c r="CF39" s="1883"/>
      <c r="CG39" s="1883"/>
      <c r="CH39" s="1883"/>
      <c r="CI39" s="1883"/>
      <c r="CJ39" s="1883"/>
      <c r="CK39" s="1883"/>
      <c r="CL39" s="1883"/>
      <c r="CM39" s="1883"/>
      <c r="CN39" s="1883"/>
      <c r="CO39" s="1883"/>
      <c r="CP39" s="1883"/>
      <c r="CQ39" s="1883"/>
      <c r="CR39" s="1883"/>
      <c r="CS39" s="1883"/>
      <c r="CT39" s="1883"/>
      <c r="CU39" s="1883"/>
      <c r="CV39" s="123"/>
    </row>
    <row r="40" spans="2:100" ht="7.5" customHeight="1" x14ac:dyDescent="0.2">
      <c r="B40" s="123"/>
      <c r="C40" s="1860" t="s">
        <v>499</v>
      </c>
      <c r="D40" s="1860"/>
      <c r="E40" s="1860"/>
      <c r="F40" s="1860"/>
      <c r="G40" s="1860"/>
      <c r="H40" s="1860"/>
      <c r="I40" s="1860"/>
      <c r="J40" s="1860"/>
      <c r="K40" s="1860"/>
      <c r="L40" s="1860"/>
      <c r="M40" s="1860"/>
      <c r="N40" s="1860"/>
      <c r="O40" s="1860"/>
      <c r="P40" s="1860"/>
      <c r="Q40" s="1860"/>
      <c r="R40" s="1860"/>
      <c r="S40" s="1860"/>
      <c r="T40" s="1860"/>
      <c r="U40" s="1860"/>
      <c r="V40" s="1860"/>
      <c r="W40" s="1892"/>
      <c r="X40" s="1892"/>
      <c r="Y40" s="1892"/>
      <c r="Z40" s="1892"/>
      <c r="AA40" s="1892"/>
      <c r="AB40" s="1892"/>
      <c r="AC40" s="1892"/>
      <c r="AD40" s="1892"/>
      <c r="AE40" s="1892"/>
      <c r="AF40" s="1892"/>
      <c r="AG40" s="1892"/>
      <c r="AH40" s="1892"/>
      <c r="AI40" s="1892"/>
      <c r="AJ40" s="1892"/>
      <c r="AK40" s="1892"/>
      <c r="AL40" s="1892"/>
      <c r="AM40" s="1892"/>
      <c r="AN40" s="1892"/>
      <c r="AO40" s="1892"/>
      <c r="AP40" s="1892"/>
      <c r="AQ40" s="1892"/>
      <c r="AR40" s="1892"/>
      <c r="AS40" s="1892"/>
      <c r="AT40" s="1892"/>
      <c r="AU40" s="1892"/>
      <c r="AV40" s="1892"/>
      <c r="AW40" s="1892"/>
      <c r="AX40" s="1892"/>
      <c r="AY40" s="1892"/>
      <c r="AZ40" s="1892"/>
      <c r="BA40" s="1892"/>
      <c r="BB40" s="1892"/>
      <c r="BC40" s="1892"/>
      <c r="BD40" s="1892"/>
      <c r="BE40" s="123"/>
      <c r="BF40" s="123"/>
      <c r="BG40" s="123"/>
      <c r="BH40" s="123"/>
      <c r="BI40" s="123"/>
      <c r="BJ40" s="123"/>
      <c r="BK40" s="1885" t="s">
        <v>500</v>
      </c>
      <c r="BL40" s="1885"/>
      <c r="BM40" s="1885"/>
      <c r="BN40" s="1885"/>
      <c r="BO40" s="1885"/>
      <c r="BP40" s="1885"/>
      <c r="BQ40" s="1885"/>
      <c r="BR40" s="1887"/>
      <c r="BS40" s="1888"/>
      <c r="BT40" s="1888"/>
      <c r="BU40" s="1888"/>
      <c r="BV40" s="1888"/>
      <c r="BW40" s="1888"/>
      <c r="BX40" s="1888"/>
      <c r="BY40" s="1884"/>
      <c r="BZ40" s="1884"/>
      <c r="CA40" s="1884"/>
      <c r="CB40" s="1884"/>
      <c r="CC40" s="1884"/>
      <c r="CD40" s="1884"/>
      <c r="CE40" s="1884"/>
      <c r="CF40" s="1884"/>
      <c r="CG40" s="1884"/>
      <c r="CH40" s="1884"/>
      <c r="CI40" s="1884"/>
      <c r="CJ40" s="1884"/>
      <c r="CK40" s="1884"/>
      <c r="CL40" s="1884"/>
      <c r="CM40" s="1884"/>
      <c r="CN40" s="1884"/>
      <c r="CO40" s="1884"/>
      <c r="CP40" s="1884"/>
      <c r="CQ40" s="1884"/>
      <c r="CR40" s="1884"/>
      <c r="CS40" s="1884"/>
      <c r="CT40" s="1884"/>
      <c r="CU40" s="1884"/>
      <c r="CV40" s="123"/>
    </row>
    <row r="41" spans="2:100" ht="7.5" customHeight="1" x14ac:dyDescent="0.2">
      <c r="B41" s="123"/>
      <c r="C41" s="1860"/>
      <c r="D41" s="1860"/>
      <c r="E41" s="1860"/>
      <c r="F41" s="1860"/>
      <c r="G41" s="1860"/>
      <c r="H41" s="1860"/>
      <c r="I41" s="1860"/>
      <c r="J41" s="1860"/>
      <c r="K41" s="1860"/>
      <c r="L41" s="1860"/>
      <c r="M41" s="1860"/>
      <c r="N41" s="1860"/>
      <c r="O41" s="1860"/>
      <c r="P41" s="1860"/>
      <c r="Q41" s="1860"/>
      <c r="R41" s="1860"/>
      <c r="S41" s="1860"/>
      <c r="T41" s="1860"/>
      <c r="U41" s="1860"/>
      <c r="V41" s="1860"/>
      <c r="W41" s="1893"/>
      <c r="X41" s="1893"/>
      <c r="Y41" s="1893"/>
      <c r="Z41" s="1893"/>
      <c r="AA41" s="1893"/>
      <c r="AB41" s="1893"/>
      <c r="AC41" s="1893"/>
      <c r="AD41" s="1893"/>
      <c r="AE41" s="1893"/>
      <c r="AF41" s="1893"/>
      <c r="AG41" s="1893"/>
      <c r="AH41" s="1893"/>
      <c r="AI41" s="1893"/>
      <c r="AJ41" s="1893"/>
      <c r="AK41" s="1893"/>
      <c r="AL41" s="1893"/>
      <c r="AM41" s="1893"/>
      <c r="AN41" s="1893"/>
      <c r="AO41" s="1893"/>
      <c r="AP41" s="1893"/>
      <c r="AQ41" s="1893"/>
      <c r="AR41" s="1893"/>
      <c r="AS41" s="1893"/>
      <c r="AT41" s="1893"/>
      <c r="AU41" s="1893"/>
      <c r="AV41" s="1893"/>
      <c r="AW41" s="1893"/>
      <c r="AX41" s="1893"/>
      <c r="AY41" s="1893"/>
      <c r="AZ41" s="1893"/>
      <c r="BA41" s="1893"/>
      <c r="BB41" s="1893"/>
      <c r="BC41" s="1893"/>
      <c r="BD41" s="1893"/>
      <c r="BE41" s="123"/>
      <c r="BF41" s="123"/>
      <c r="BG41" s="123"/>
      <c r="BH41" s="123"/>
      <c r="BI41" s="123"/>
      <c r="BJ41" s="123"/>
      <c r="BK41" s="1878"/>
      <c r="BL41" s="1878"/>
      <c r="BM41" s="1878"/>
      <c r="BN41" s="1878"/>
      <c r="BO41" s="1878"/>
      <c r="BP41" s="1878"/>
      <c r="BQ41" s="1878"/>
      <c r="BR41" s="1889"/>
      <c r="BS41" s="1857"/>
      <c r="BT41" s="1857"/>
      <c r="BU41" s="1857"/>
      <c r="BV41" s="1857"/>
      <c r="BW41" s="1857"/>
      <c r="BX41" s="1857"/>
      <c r="BY41" s="1881"/>
      <c r="BZ41" s="1881"/>
      <c r="CA41" s="1881"/>
      <c r="CB41" s="1881"/>
      <c r="CC41" s="1881"/>
      <c r="CD41" s="1881"/>
      <c r="CE41" s="1881"/>
      <c r="CF41" s="1881"/>
      <c r="CG41" s="1881"/>
      <c r="CH41" s="1881"/>
      <c r="CI41" s="1881"/>
      <c r="CJ41" s="1881"/>
      <c r="CK41" s="1881"/>
      <c r="CL41" s="1881"/>
      <c r="CM41" s="1881"/>
      <c r="CN41" s="1881"/>
      <c r="CO41" s="1881"/>
      <c r="CP41" s="1881"/>
      <c r="CQ41" s="1881"/>
      <c r="CR41" s="1881"/>
      <c r="CS41" s="1881"/>
      <c r="CT41" s="1881"/>
      <c r="CU41" s="1881"/>
      <c r="CV41" s="123"/>
    </row>
    <row r="42" spans="2:100" ht="3.75" customHeight="1" x14ac:dyDescent="0.2">
      <c r="B42" s="123"/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69"/>
      <c r="T42" s="369"/>
      <c r="U42" s="369"/>
      <c r="V42" s="36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  <c r="AO42" s="349"/>
      <c r="AP42" s="349"/>
      <c r="AQ42" s="349"/>
      <c r="AR42" s="349"/>
      <c r="AS42" s="349"/>
      <c r="AT42" s="349"/>
      <c r="AU42" s="349"/>
      <c r="AV42" s="349"/>
      <c r="AW42" s="349"/>
      <c r="AX42" s="349"/>
      <c r="AY42" s="349"/>
      <c r="AZ42" s="349"/>
      <c r="BA42" s="349"/>
      <c r="BB42" s="349"/>
      <c r="BC42" s="349"/>
      <c r="BD42" s="349"/>
      <c r="BE42" s="123"/>
      <c r="BF42" s="123"/>
      <c r="BG42" s="123"/>
      <c r="BH42" s="123"/>
      <c r="BI42" s="123"/>
      <c r="BJ42" s="123"/>
      <c r="BK42" s="1886"/>
      <c r="BL42" s="1886"/>
      <c r="BM42" s="1886"/>
      <c r="BN42" s="1886"/>
      <c r="BO42" s="1886"/>
      <c r="BP42" s="1886"/>
      <c r="BQ42" s="1886"/>
      <c r="BR42" s="1890"/>
      <c r="BS42" s="1858"/>
      <c r="BT42" s="1858"/>
      <c r="BU42" s="1858"/>
      <c r="BV42" s="1858"/>
      <c r="BW42" s="1858"/>
      <c r="BX42" s="1858"/>
      <c r="BY42" s="1883"/>
      <c r="BZ42" s="1883"/>
      <c r="CA42" s="1883"/>
      <c r="CB42" s="1883"/>
      <c r="CC42" s="1883"/>
      <c r="CD42" s="1883"/>
      <c r="CE42" s="1883"/>
      <c r="CF42" s="1883"/>
      <c r="CG42" s="1883"/>
      <c r="CH42" s="1883"/>
      <c r="CI42" s="1883"/>
      <c r="CJ42" s="1883"/>
      <c r="CK42" s="1883"/>
      <c r="CL42" s="1883"/>
      <c r="CM42" s="1883"/>
      <c r="CN42" s="1883"/>
      <c r="CO42" s="1883"/>
      <c r="CP42" s="1883"/>
      <c r="CQ42" s="1883"/>
      <c r="CR42" s="1883"/>
      <c r="CS42" s="1883"/>
      <c r="CT42" s="1883"/>
      <c r="CU42" s="1883"/>
      <c r="CV42" s="123"/>
    </row>
    <row r="43" spans="2:100" ht="7.5" customHeight="1" x14ac:dyDescent="0.2">
      <c r="B43" s="123"/>
      <c r="C43" s="1860" t="s">
        <v>501</v>
      </c>
      <c r="D43" s="1860"/>
      <c r="E43" s="1860"/>
      <c r="F43" s="1860"/>
      <c r="G43" s="1860"/>
      <c r="H43" s="1860"/>
      <c r="I43" s="1860"/>
      <c r="J43" s="1860"/>
      <c r="K43" s="1860"/>
      <c r="L43" s="1860"/>
      <c r="M43" s="1860"/>
      <c r="N43" s="1860"/>
      <c r="O43" s="1860"/>
      <c r="P43" s="1860"/>
      <c r="Q43" s="1860"/>
      <c r="R43" s="1857"/>
      <c r="S43" s="1857"/>
      <c r="T43" s="1857"/>
      <c r="U43" s="1857"/>
      <c r="V43" s="1857"/>
      <c r="W43" s="1857"/>
      <c r="X43" s="1857"/>
      <c r="Y43" s="1857"/>
      <c r="Z43" s="1857"/>
      <c r="AA43" s="1891" t="s">
        <v>502</v>
      </c>
      <c r="AB43" s="1891"/>
      <c r="AC43" s="1891"/>
      <c r="AD43" s="1891"/>
      <c r="AE43" s="1891"/>
      <c r="AF43" s="1891"/>
      <c r="AG43" s="1891"/>
      <c r="AH43" s="1891"/>
      <c r="AI43" s="1891"/>
      <c r="AJ43" s="1891"/>
      <c r="AK43" s="1891"/>
      <c r="AL43" s="1891"/>
      <c r="AM43" s="1891"/>
      <c r="AN43" s="1891"/>
      <c r="AO43" s="1891"/>
      <c r="AP43" s="1891"/>
      <c r="AQ43" s="1891"/>
      <c r="AR43" s="1891"/>
      <c r="AS43" s="1891"/>
      <c r="AT43" s="1891"/>
      <c r="AU43" s="1891"/>
      <c r="AV43" s="1891"/>
      <c r="AW43" s="1857"/>
      <c r="AX43" s="1857"/>
      <c r="AY43" s="1857"/>
      <c r="AZ43" s="1857"/>
      <c r="BA43" s="1857"/>
      <c r="BB43" s="1857"/>
      <c r="BC43" s="1857"/>
      <c r="BD43" s="1857"/>
      <c r="BE43" s="123"/>
      <c r="BF43" s="123"/>
      <c r="BG43" s="123"/>
      <c r="BH43" s="123"/>
      <c r="BI43" s="123"/>
      <c r="BJ43" s="123"/>
      <c r="BK43" s="1885" t="s">
        <v>503</v>
      </c>
      <c r="BL43" s="1885"/>
      <c r="BM43" s="1885"/>
      <c r="BN43" s="1885"/>
      <c r="BO43" s="1885"/>
      <c r="BP43" s="1885"/>
      <c r="BQ43" s="1885"/>
      <c r="BR43" s="1887"/>
      <c r="BS43" s="1888"/>
      <c r="BT43" s="1888"/>
      <c r="BU43" s="1888"/>
      <c r="BV43" s="1888"/>
      <c r="BW43" s="1888"/>
      <c r="BX43" s="1888"/>
      <c r="BY43" s="1884"/>
      <c r="BZ43" s="1884"/>
      <c r="CA43" s="1884"/>
      <c r="CB43" s="1884"/>
      <c r="CC43" s="1884"/>
      <c r="CD43" s="1884"/>
      <c r="CE43" s="1884"/>
      <c r="CF43" s="1884"/>
      <c r="CG43" s="1884"/>
      <c r="CH43" s="1884"/>
      <c r="CI43" s="1884"/>
      <c r="CJ43" s="1884"/>
      <c r="CK43" s="1884"/>
      <c r="CL43" s="1884"/>
      <c r="CM43" s="1884"/>
      <c r="CN43" s="1884"/>
      <c r="CO43" s="1884"/>
      <c r="CP43" s="1884"/>
      <c r="CQ43" s="1884"/>
      <c r="CR43" s="1884"/>
      <c r="CS43" s="1884"/>
      <c r="CT43" s="1884"/>
      <c r="CU43" s="1884"/>
      <c r="CV43" s="123"/>
    </row>
    <row r="44" spans="2:100" ht="7.5" customHeight="1" x14ac:dyDescent="0.2">
      <c r="B44" s="123"/>
      <c r="C44" s="1860"/>
      <c r="D44" s="1860"/>
      <c r="E44" s="1860"/>
      <c r="F44" s="1860"/>
      <c r="G44" s="1860"/>
      <c r="H44" s="1860"/>
      <c r="I44" s="1860"/>
      <c r="J44" s="1860"/>
      <c r="K44" s="1860"/>
      <c r="L44" s="1860"/>
      <c r="M44" s="1860"/>
      <c r="N44" s="1860"/>
      <c r="O44" s="1860"/>
      <c r="P44" s="1860"/>
      <c r="Q44" s="1860"/>
      <c r="R44" s="1858"/>
      <c r="S44" s="1858"/>
      <c r="T44" s="1858"/>
      <c r="U44" s="1858"/>
      <c r="V44" s="1858"/>
      <c r="W44" s="1858"/>
      <c r="X44" s="1858"/>
      <c r="Y44" s="1858"/>
      <c r="Z44" s="1858"/>
      <c r="AA44" s="1891"/>
      <c r="AB44" s="1891"/>
      <c r="AC44" s="1891"/>
      <c r="AD44" s="1891"/>
      <c r="AE44" s="1891"/>
      <c r="AF44" s="1891"/>
      <c r="AG44" s="1891"/>
      <c r="AH44" s="1891"/>
      <c r="AI44" s="1891"/>
      <c r="AJ44" s="1891"/>
      <c r="AK44" s="1891"/>
      <c r="AL44" s="1891"/>
      <c r="AM44" s="1891"/>
      <c r="AN44" s="1891"/>
      <c r="AO44" s="1891"/>
      <c r="AP44" s="1891"/>
      <c r="AQ44" s="1891"/>
      <c r="AR44" s="1891"/>
      <c r="AS44" s="1891"/>
      <c r="AT44" s="1891"/>
      <c r="AU44" s="1891"/>
      <c r="AV44" s="1891"/>
      <c r="AW44" s="1857"/>
      <c r="AX44" s="1857"/>
      <c r="AY44" s="1857"/>
      <c r="AZ44" s="1857"/>
      <c r="BA44" s="1857"/>
      <c r="BB44" s="1857"/>
      <c r="BC44" s="1857"/>
      <c r="BD44" s="1857"/>
      <c r="BE44" s="123"/>
      <c r="BF44" s="123"/>
      <c r="BG44" s="123"/>
      <c r="BH44" s="123"/>
      <c r="BI44" s="123"/>
      <c r="BJ44" s="123"/>
      <c r="BK44" s="1878"/>
      <c r="BL44" s="1878"/>
      <c r="BM44" s="1878"/>
      <c r="BN44" s="1878"/>
      <c r="BO44" s="1878"/>
      <c r="BP44" s="1878"/>
      <c r="BQ44" s="1878"/>
      <c r="BR44" s="1889"/>
      <c r="BS44" s="1857"/>
      <c r="BT44" s="1857"/>
      <c r="BU44" s="1857"/>
      <c r="BV44" s="1857"/>
      <c r="BW44" s="1857"/>
      <c r="BX44" s="1857"/>
      <c r="BY44" s="1881"/>
      <c r="BZ44" s="1881"/>
      <c r="CA44" s="1881"/>
      <c r="CB44" s="1881"/>
      <c r="CC44" s="1881"/>
      <c r="CD44" s="1881"/>
      <c r="CE44" s="1881"/>
      <c r="CF44" s="1881"/>
      <c r="CG44" s="1881"/>
      <c r="CH44" s="1881"/>
      <c r="CI44" s="1881"/>
      <c r="CJ44" s="1881"/>
      <c r="CK44" s="1881"/>
      <c r="CL44" s="1881"/>
      <c r="CM44" s="1881"/>
      <c r="CN44" s="1881"/>
      <c r="CO44" s="1881"/>
      <c r="CP44" s="1881"/>
      <c r="CQ44" s="1881"/>
      <c r="CR44" s="1881"/>
      <c r="CS44" s="1881"/>
      <c r="CT44" s="1881"/>
      <c r="CU44" s="1881"/>
      <c r="CV44" s="123"/>
    </row>
    <row r="45" spans="2:100" ht="3.75" customHeight="1" x14ac:dyDescent="0.2"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359"/>
      <c r="AX45" s="359"/>
      <c r="AY45" s="359"/>
      <c r="AZ45" s="359"/>
      <c r="BA45" s="359"/>
      <c r="BB45" s="359"/>
      <c r="BC45" s="359"/>
      <c r="BD45" s="359"/>
      <c r="BE45" s="123"/>
      <c r="BF45" s="123"/>
      <c r="BG45" s="123"/>
      <c r="BH45" s="123"/>
      <c r="BI45" s="123"/>
      <c r="BJ45" s="123"/>
      <c r="BK45" s="1886"/>
      <c r="BL45" s="1886"/>
      <c r="BM45" s="1886"/>
      <c r="BN45" s="1886"/>
      <c r="BO45" s="1886"/>
      <c r="BP45" s="1886"/>
      <c r="BQ45" s="1886"/>
      <c r="BR45" s="1890"/>
      <c r="BS45" s="1858"/>
      <c r="BT45" s="1858"/>
      <c r="BU45" s="1858"/>
      <c r="BV45" s="1858"/>
      <c r="BW45" s="1858"/>
      <c r="BX45" s="1858"/>
      <c r="BY45" s="1883"/>
      <c r="BZ45" s="1883"/>
      <c r="CA45" s="1883"/>
      <c r="CB45" s="1883"/>
      <c r="CC45" s="1883"/>
      <c r="CD45" s="1883"/>
      <c r="CE45" s="1883"/>
      <c r="CF45" s="1883"/>
      <c r="CG45" s="1883"/>
      <c r="CH45" s="1883"/>
      <c r="CI45" s="1883"/>
      <c r="CJ45" s="1883"/>
      <c r="CK45" s="1883"/>
      <c r="CL45" s="1883"/>
      <c r="CM45" s="1883"/>
      <c r="CN45" s="1883"/>
      <c r="CO45" s="1883"/>
      <c r="CP45" s="1883"/>
      <c r="CQ45" s="1883"/>
      <c r="CR45" s="1883"/>
      <c r="CS45" s="1883"/>
      <c r="CT45" s="1883"/>
      <c r="CU45" s="1883"/>
      <c r="CV45" s="123"/>
    </row>
    <row r="46" spans="2:100" ht="3.75" customHeight="1" x14ac:dyDescent="0.2"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9"/>
      <c r="AX46" s="129"/>
      <c r="AY46" s="129"/>
      <c r="AZ46" s="129"/>
      <c r="BA46" s="129"/>
      <c r="BB46" s="129"/>
      <c r="BC46" s="129"/>
      <c r="BD46" s="129"/>
      <c r="BE46" s="123"/>
      <c r="BF46" s="123"/>
      <c r="BG46" s="123"/>
      <c r="BH46" s="123"/>
      <c r="BI46" s="123"/>
      <c r="BJ46" s="123"/>
      <c r="BK46" s="1885" t="s">
        <v>504</v>
      </c>
      <c r="BL46" s="1885"/>
      <c r="BM46" s="1885"/>
      <c r="BN46" s="1885"/>
      <c r="BO46" s="1885"/>
      <c r="BP46" s="1885"/>
      <c r="BQ46" s="1885"/>
      <c r="BR46" s="1887"/>
      <c r="BS46" s="1888"/>
      <c r="BT46" s="1888"/>
      <c r="BU46" s="1888"/>
      <c r="BV46" s="1888"/>
      <c r="BW46" s="1888"/>
      <c r="BX46" s="1888"/>
      <c r="BY46" s="1884"/>
      <c r="BZ46" s="1884"/>
      <c r="CA46" s="1884"/>
      <c r="CB46" s="1884"/>
      <c r="CC46" s="1884"/>
      <c r="CD46" s="1884"/>
      <c r="CE46" s="1884"/>
      <c r="CF46" s="1884"/>
      <c r="CG46" s="1884"/>
      <c r="CH46" s="1884"/>
      <c r="CI46" s="1884"/>
      <c r="CJ46" s="1884"/>
      <c r="CK46" s="1884"/>
      <c r="CL46" s="1884"/>
      <c r="CM46" s="1884"/>
      <c r="CN46" s="1884"/>
      <c r="CO46" s="1884"/>
      <c r="CP46" s="1884"/>
      <c r="CQ46" s="1884"/>
      <c r="CR46" s="1884"/>
      <c r="CS46" s="1884"/>
      <c r="CT46" s="1884"/>
      <c r="CU46" s="1884"/>
      <c r="CV46" s="123"/>
    </row>
    <row r="47" spans="2:100" ht="7.5" customHeight="1" x14ac:dyDescent="0.2">
      <c r="B47" s="123"/>
      <c r="C47" s="1860" t="s">
        <v>505</v>
      </c>
      <c r="D47" s="1860"/>
      <c r="E47" s="1860"/>
      <c r="F47" s="1860"/>
      <c r="G47" s="1860"/>
      <c r="H47" s="1860"/>
      <c r="I47" s="1860"/>
      <c r="J47" s="1860"/>
      <c r="K47" s="1860"/>
      <c r="L47" s="1860"/>
      <c r="M47" s="1860"/>
      <c r="N47" s="1860"/>
      <c r="O47" s="1860"/>
      <c r="P47" s="1860"/>
      <c r="Q47" s="1860"/>
      <c r="R47" s="1860"/>
      <c r="S47" s="1860"/>
      <c r="T47" s="1860"/>
      <c r="U47" s="1860"/>
      <c r="V47" s="1860"/>
      <c r="W47" s="1860"/>
      <c r="X47" s="1860"/>
      <c r="Y47" s="1860"/>
      <c r="Z47" s="1860"/>
      <c r="AA47" s="1860"/>
      <c r="AB47" s="1860"/>
      <c r="AC47" s="1860"/>
      <c r="AD47" s="1860"/>
      <c r="AE47" s="1860"/>
      <c r="AF47" s="1860"/>
      <c r="AG47" s="1860"/>
      <c r="AH47" s="1860"/>
      <c r="AI47" s="1860"/>
      <c r="AJ47" s="1860"/>
      <c r="AK47" s="1860"/>
      <c r="AL47" s="1860"/>
      <c r="AM47" s="1860"/>
      <c r="AN47" s="1860"/>
      <c r="AO47" s="1860"/>
      <c r="AP47" s="1860"/>
      <c r="AQ47" s="1860"/>
      <c r="AR47" s="1860"/>
      <c r="AS47" s="1860"/>
      <c r="AT47" s="1860"/>
      <c r="AU47" s="1860"/>
      <c r="AV47" s="1860"/>
      <c r="AW47" s="1860"/>
      <c r="AX47" s="1860"/>
      <c r="AY47" s="1860"/>
      <c r="AZ47" s="1860"/>
      <c r="BA47" s="1860"/>
      <c r="BB47" s="1860"/>
      <c r="BC47" s="1860"/>
      <c r="BD47" s="1860"/>
      <c r="BE47" s="123"/>
      <c r="BF47" s="123"/>
      <c r="BG47" s="123"/>
      <c r="BH47" s="123"/>
      <c r="BI47" s="123"/>
      <c r="BJ47" s="123"/>
      <c r="BK47" s="1878"/>
      <c r="BL47" s="1878"/>
      <c r="BM47" s="1878"/>
      <c r="BN47" s="1878"/>
      <c r="BO47" s="1878"/>
      <c r="BP47" s="1878"/>
      <c r="BQ47" s="1878"/>
      <c r="BR47" s="1889"/>
      <c r="BS47" s="1857"/>
      <c r="BT47" s="1857"/>
      <c r="BU47" s="1857"/>
      <c r="BV47" s="1857"/>
      <c r="BW47" s="1857"/>
      <c r="BX47" s="1857"/>
      <c r="BY47" s="1881"/>
      <c r="BZ47" s="1881"/>
      <c r="CA47" s="1881"/>
      <c r="CB47" s="1881"/>
      <c r="CC47" s="1881"/>
      <c r="CD47" s="1881"/>
      <c r="CE47" s="1881"/>
      <c r="CF47" s="1881"/>
      <c r="CG47" s="1881"/>
      <c r="CH47" s="1881"/>
      <c r="CI47" s="1881"/>
      <c r="CJ47" s="1881"/>
      <c r="CK47" s="1881"/>
      <c r="CL47" s="1881"/>
      <c r="CM47" s="1881"/>
      <c r="CN47" s="1881"/>
      <c r="CO47" s="1881"/>
      <c r="CP47" s="1881"/>
      <c r="CQ47" s="1881"/>
      <c r="CR47" s="1881"/>
      <c r="CS47" s="1881"/>
      <c r="CT47" s="1881"/>
      <c r="CU47" s="1881"/>
      <c r="CV47" s="123"/>
    </row>
    <row r="48" spans="2:100" ht="7.5" customHeight="1" x14ac:dyDescent="0.2">
      <c r="B48" s="123"/>
      <c r="C48" s="1860"/>
      <c r="D48" s="1860"/>
      <c r="E48" s="1860"/>
      <c r="F48" s="1860"/>
      <c r="G48" s="1860"/>
      <c r="H48" s="1860"/>
      <c r="I48" s="1860"/>
      <c r="J48" s="1860"/>
      <c r="K48" s="1860"/>
      <c r="L48" s="1860"/>
      <c r="M48" s="1860"/>
      <c r="N48" s="1860"/>
      <c r="O48" s="1860"/>
      <c r="P48" s="1860"/>
      <c r="Q48" s="1860"/>
      <c r="R48" s="1860"/>
      <c r="S48" s="1860"/>
      <c r="T48" s="1860"/>
      <c r="U48" s="1860"/>
      <c r="V48" s="1860"/>
      <c r="W48" s="1860"/>
      <c r="X48" s="1860"/>
      <c r="Y48" s="1860"/>
      <c r="Z48" s="1860"/>
      <c r="AA48" s="1860"/>
      <c r="AB48" s="1860"/>
      <c r="AC48" s="1860"/>
      <c r="AD48" s="1860"/>
      <c r="AE48" s="1860"/>
      <c r="AF48" s="1860"/>
      <c r="AG48" s="1860"/>
      <c r="AH48" s="1860"/>
      <c r="AI48" s="1860"/>
      <c r="AJ48" s="1860"/>
      <c r="AK48" s="1860"/>
      <c r="AL48" s="1860"/>
      <c r="AM48" s="1860"/>
      <c r="AN48" s="1860"/>
      <c r="AO48" s="1860"/>
      <c r="AP48" s="1860"/>
      <c r="AQ48" s="1860"/>
      <c r="AR48" s="1860"/>
      <c r="AS48" s="1860"/>
      <c r="AT48" s="1860"/>
      <c r="AU48" s="1860"/>
      <c r="AV48" s="1860"/>
      <c r="AW48" s="1860"/>
      <c r="AX48" s="1860"/>
      <c r="AY48" s="1860"/>
      <c r="AZ48" s="1860"/>
      <c r="BA48" s="1860"/>
      <c r="BB48" s="1860"/>
      <c r="BC48" s="1860"/>
      <c r="BD48" s="1860"/>
      <c r="BE48" s="123"/>
      <c r="BF48" s="123"/>
      <c r="BG48" s="123"/>
      <c r="BH48" s="123"/>
      <c r="BI48" s="123"/>
      <c r="BJ48" s="123"/>
      <c r="BK48" s="1886"/>
      <c r="BL48" s="1886"/>
      <c r="BM48" s="1886"/>
      <c r="BN48" s="1886"/>
      <c r="BO48" s="1886"/>
      <c r="BP48" s="1886"/>
      <c r="BQ48" s="1886"/>
      <c r="BR48" s="1890"/>
      <c r="BS48" s="1858"/>
      <c r="BT48" s="1858"/>
      <c r="BU48" s="1858"/>
      <c r="BV48" s="1858"/>
      <c r="BW48" s="1858"/>
      <c r="BX48" s="1858"/>
      <c r="BY48" s="1883"/>
      <c r="BZ48" s="1883"/>
      <c r="CA48" s="1883"/>
      <c r="CB48" s="1883"/>
      <c r="CC48" s="1883"/>
      <c r="CD48" s="1883"/>
      <c r="CE48" s="1883"/>
      <c r="CF48" s="1883"/>
      <c r="CG48" s="1883"/>
      <c r="CH48" s="1883"/>
      <c r="CI48" s="1883"/>
      <c r="CJ48" s="1883"/>
      <c r="CK48" s="1883"/>
      <c r="CL48" s="1883"/>
      <c r="CM48" s="1883"/>
      <c r="CN48" s="1883"/>
      <c r="CO48" s="1883"/>
      <c r="CP48" s="1883"/>
      <c r="CQ48" s="1883"/>
      <c r="CR48" s="1883"/>
      <c r="CS48" s="1883"/>
      <c r="CT48" s="1883"/>
      <c r="CU48" s="1883"/>
      <c r="CV48" s="123"/>
    </row>
    <row r="49" spans="2:116" ht="3.75" customHeight="1" x14ac:dyDescent="0.2">
      <c r="B49" s="123"/>
      <c r="C49" s="360"/>
      <c r="D49" s="360"/>
      <c r="E49" s="360"/>
      <c r="F49" s="360"/>
      <c r="G49" s="360"/>
      <c r="H49" s="360"/>
      <c r="I49" s="360"/>
      <c r="J49" s="360"/>
      <c r="K49" s="360"/>
      <c r="L49" s="360"/>
      <c r="M49" s="360"/>
      <c r="N49" s="360"/>
      <c r="O49" s="360"/>
      <c r="P49" s="360"/>
      <c r="Q49" s="360"/>
      <c r="R49" s="360"/>
      <c r="S49" s="360"/>
      <c r="T49" s="360"/>
      <c r="U49" s="360"/>
      <c r="V49" s="360"/>
      <c r="W49" s="360"/>
      <c r="X49" s="360"/>
      <c r="Y49" s="360"/>
      <c r="Z49" s="360"/>
      <c r="AA49" s="360"/>
      <c r="AB49" s="360"/>
      <c r="AC49" s="360"/>
      <c r="AD49" s="360"/>
      <c r="AE49" s="360"/>
      <c r="AF49" s="360"/>
      <c r="AG49" s="360"/>
      <c r="AH49" s="360"/>
      <c r="AI49" s="360"/>
      <c r="AJ49" s="360"/>
      <c r="AK49" s="360"/>
      <c r="AL49" s="360"/>
      <c r="AM49" s="360"/>
      <c r="AN49" s="360"/>
      <c r="AO49" s="360"/>
      <c r="AP49" s="360"/>
      <c r="AQ49" s="360"/>
      <c r="AR49" s="360"/>
      <c r="AS49" s="360"/>
      <c r="AT49" s="360"/>
      <c r="AU49" s="360"/>
      <c r="AV49" s="360"/>
      <c r="AW49" s="360"/>
      <c r="AX49" s="360"/>
      <c r="AY49" s="360"/>
      <c r="AZ49" s="360"/>
      <c r="BA49" s="360"/>
      <c r="BB49" s="360"/>
      <c r="BC49" s="360"/>
      <c r="BD49" s="360"/>
      <c r="BE49" s="123"/>
      <c r="BF49" s="123"/>
      <c r="BG49" s="123"/>
      <c r="BH49" s="123"/>
      <c r="BI49" s="123"/>
      <c r="BJ49" s="123"/>
      <c r="BK49" s="1877" t="s">
        <v>506</v>
      </c>
      <c r="BL49" s="1877"/>
      <c r="BM49" s="1877"/>
      <c r="BN49" s="1877"/>
      <c r="BO49" s="1877"/>
      <c r="BP49" s="1877"/>
      <c r="BQ49" s="1877"/>
      <c r="BR49" s="1889"/>
      <c r="BS49" s="1857"/>
      <c r="BT49" s="1857"/>
      <c r="BU49" s="1857"/>
      <c r="BV49" s="1857"/>
      <c r="BW49" s="1857"/>
      <c r="BX49" s="1857"/>
      <c r="BY49" s="1879"/>
      <c r="BZ49" s="1879"/>
      <c r="CA49" s="1879"/>
      <c r="CB49" s="1879"/>
      <c r="CC49" s="1879"/>
      <c r="CD49" s="1879"/>
      <c r="CE49" s="1879"/>
      <c r="CF49" s="1879"/>
      <c r="CG49" s="1879"/>
      <c r="CH49" s="1879"/>
      <c r="CI49" s="1879"/>
      <c r="CJ49" s="1879"/>
      <c r="CK49" s="1879"/>
      <c r="CL49" s="1879"/>
      <c r="CM49" s="1879"/>
      <c r="CN49" s="1879"/>
      <c r="CO49" s="1879"/>
      <c r="CP49" s="1879"/>
      <c r="CQ49" s="1879"/>
      <c r="CR49" s="1879"/>
      <c r="CS49" s="1879"/>
      <c r="CT49" s="1879"/>
      <c r="CU49" s="1879"/>
      <c r="CV49" s="123"/>
    </row>
    <row r="50" spans="2:116" ht="7.5" customHeight="1" x14ac:dyDescent="0.2">
      <c r="B50" s="123"/>
      <c r="C50" s="1860" t="s">
        <v>507</v>
      </c>
      <c r="D50" s="1860"/>
      <c r="E50" s="1860"/>
      <c r="F50" s="1860"/>
      <c r="G50" s="1860"/>
      <c r="H50" s="1860"/>
      <c r="I50" s="1860"/>
      <c r="J50" s="1860"/>
      <c r="K50" s="1860"/>
      <c r="L50" s="1860"/>
      <c r="M50" s="1860"/>
      <c r="N50" s="1860"/>
      <c r="O50" s="1860"/>
      <c r="P50" s="1860"/>
      <c r="Q50" s="1860"/>
      <c r="R50" s="1860"/>
      <c r="S50" s="1860"/>
      <c r="T50" s="1860"/>
      <c r="U50" s="1860"/>
      <c r="V50" s="1860"/>
      <c r="W50" s="1860"/>
      <c r="X50" s="1860"/>
      <c r="Y50" s="1860"/>
      <c r="Z50" s="1860"/>
      <c r="AA50" s="1860"/>
      <c r="AB50" s="1860"/>
      <c r="AC50" s="1860"/>
      <c r="AD50" s="1860"/>
      <c r="AE50" s="1860"/>
      <c r="AF50" s="1860"/>
      <c r="AG50" s="1860"/>
      <c r="AH50" s="1860"/>
      <c r="AI50" s="1860"/>
      <c r="AJ50" s="1860"/>
      <c r="AK50" s="1860"/>
      <c r="AL50" s="1860"/>
      <c r="AM50" s="1860"/>
      <c r="AN50" s="1860"/>
      <c r="AO50" s="1860"/>
      <c r="AP50" s="1860"/>
      <c r="AQ50" s="1860"/>
      <c r="AR50" s="1860"/>
      <c r="AS50" s="1860"/>
      <c r="AT50" s="1860"/>
      <c r="AU50" s="1860"/>
      <c r="AV50" s="1860"/>
      <c r="AW50" s="1860"/>
      <c r="AX50" s="1860"/>
      <c r="AY50" s="1860"/>
      <c r="AZ50" s="1860"/>
      <c r="BA50" s="1860"/>
      <c r="BB50" s="1860"/>
      <c r="BC50" s="1860"/>
      <c r="BD50" s="1860"/>
      <c r="BE50" s="123"/>
      <c r="BF50" s="123"/>
      <c r="BG50" s="123"/>
      <c r="BH50" s="123"/>
      <c r="BI50" s="123"/>
      <c r="BJ50" s="123"/>
      <c r="BK50" s="1878"/>
      <c r="BL50" s="1878"/>
      <c r="BM50" s="1878"/>
      <c r="BN50" s="1878"/>
      <c r="BO50" s="1878"/>
      <c r="BP50" s="1878"/>
      <c r="BQ50" s="1878"/>
      <c r="BR50" s="1889"/>
      <c r="BS50" s="1857"/>
      <c r="BT50" s="1857"/>
      <c r="BU50" s="1857"/>
      <c r="BV50" s="1857"/>
      <c r="BW50" s="1857"/>
      <c r="BX50" s="1857"/>
      <c r="BY50" s="1881"/>
      <c r="BZ50" s="1881"/>
      <c r="CA50" s="1881"/>
      <c r="CB50" s="1881"/>
      <c r="CC50" s="1881"/>
      <c r="CD50" s="1881"/>
      <c r="CE50" s="1881"/>
      <c r="CF50" s="1881"/>
      <c r="CG50" s="1881"/>
      <c r="CH50" s="1881"/>
      <c r="CI50" s="1881"/>
      <c r="CJ50" s="1881"/>
      <c r="CK50" s="1881"/>
      <c r="CL50" s="1881"/>
      <c r="CM50" s="1881"/>
      <c r="CN50" s="1881"/>
      <c r="CO50" s="1881"/>
      <c r="CP50" s="1881"/>
      <c r="CQ50" s="1881"/>
      <c r="CR50" s="1881"/>
      <c r="CS50" s="1881"/>
      <c r="CT50" s="1881"/>
      <c r="CU50" s="1881"/>
      <c r="CV50" s="123"/>
    </row>
    <row r="51" spans="2:116" ht="7.5" customHeight="1" x14ac:dyDescent="0.2">
      <c r="B51" s="123"/>
      <c r="C51" s="1860"/>
      <c r="D51" s="1860"/>
      <c r="E51" s="1860"/>
      <c r="F51" s="1860"/>
      <c r="G51" s="1860"/>
      <c r="H51" s="1860"/>
      <c r="I51" s="1860"/>
      <c r="J51" s="1860"/>
      <c r="K51" s="1860"/>
      <c r="L51" s="1860"/>
      <c r="M51" s="1860"/>
      <c r="N51" s="1860"/>
      <c r="O51" s="1860"/>
      <c r="P51" s="1860"/>
      <c r="Q51" s="1860"/>
      <c r="R51" s="1860"/>
      <c r="S51" s="1860"/>
      <c r="T51" s="1860"/>
      <c r="U51" s="1860"/>
      <c r="V51" s="1860"/>
      <c r="W51" s="1860"/>
      <c r="X51" s="1860"/>
      <c r="Y51" s="1860"/>
      <c r="Z51" s="1860"/>
      <c r="AA51" s="1860"/>
      <c r="AB51" s="1860"/>
      <c r="AC51" s="1860"/>
      <c r="AD51" s="1860"/>
      <c r="AE51" s="1860"/>
      <c r="AF51" s="1860"/>
      <c r="AG51" s="1860"/>
      <c r="AH51" s="1860"/>
      <c r="AI51" s="1860"/>
      <c r="AJ51" s="1860"/>
      <c r="AK51" s="1860"/>
      <c r="AL51" s="1860"/>
      <c r="AM51" s="1860"/>
      <c r="AN51" s="1860"/>
      <c r="AO51" s="1860"/>
      <c r="AP51" s="1860"/>
      <c r="AQ51" s="1860"/>
      <c r="AR51" s="1860"/>
      <c r="AS51" s="1860"/>
      <c r="AT51" s="1860"/>
      <c r="AU51" s="1860"/>
      <c r="AV51" s="1860"/>
      <c r="AW51" s="1860"/>
      <c r="AX51" s="1860"/>
      <c r="AY51" s="1860"/>
      <c r="AZ51" s="1860"/>
      <c r="BA51" s="1860"/>
      <c r="BB51" s="1860"/>
      <c r="BC51" s="1860"/>
      <c r="BD51" s="1860"/>
      <c r="BE51" s="123"/>
      <c r="BF51" s="123"/>
      <c r="BG51" s="123"/>
      <c r="BH51" s="123"/>
      <c r="BI51" s="123"/>
      <c r="BJ51" s="123"/>
      <c r="BK51" s="1886"/>
      <c r="BL51" s="1886"/>
      <c r="BM51" s="1886"/>
      <c r="BN51" s="1886"/>
      <c r="BO51" s="1886"/>
      <c r="BP51" s="1886"/>
      <c r="BQ51" s="1886"/>
      <c r="BR51" s="1890"/>
      <c r="BS51" s="1858"/>
      <c r="BT51" s="1858"/>
      <c r="BU51" s="1858"/>
      <c r="BV51" s="1858"/>
      <c r="BW51" s="1858"/>
      <c r="BX51" s="1858"/>
      <c r="BY51" s="1883"/>
      <c r="BZ51" s="1883"/>
      <c r="CA51" s="1883"/>
      <c r="CB51" s="1883"/>
      <c r="CC51" s="1883"/>
      <c r="CD51" s="1883"/>
      <c r="CE51" s="1883"/>
      <c r="CF51" s="1883"/>
      <c r="CG51" s="1883"/>
      <c r="CH51" s="1883"/>
      <c r="CI51" s="1883"/>
      <c r="CJ51" s="1883"/>
      <c r="CK51" s="1883"/>
      <c r="CL51" s="1883"/>
      <c r="CM51" s="1883"/>
      <c r="CN51" s="1883"/>
      <c r="CO51" s="1883"/>
      <c r="CP51" s="1883"/>
      <c r="CQ51" s="1883"/>
      <c r="CR51" s="1883"/>
      <c r="CS51" s="1883"/>
      <c r="CT51" s="1883"/>
      <c r="CU51" s="1883"/>
      <c r="CV51" s="123"/>
    </row>
    <row r="52" spans="2:116" ht="3.75" customHeight="1" x14ac:dyDescent="0.2"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877" t="s">
        <v>508</v>
      </c>
      <c r="BL52" s="1877"/>
      <c r="BM52" s="1877"/>
      <c r="BN52" s="1877"/>
      <c r="BO52" s="1877"/>
      <c r="BP52" s="1877"/>
      <c r="BQ52" s="1877"/>
      <c r="BR52" s="1879"/>
      <c r="BS52" s="1879"/>
      <c r="BT52" s="1879"/>
      <c r="BU52" s="1879"/>
      <c r="BV52" s="1879"/>
      <c r="BW52" s="1879"/>
      <c r="BX52" s="1880"/>
      <c r="BY52" s="1879"/>
      <c r="BZ52" s="1879"/>
      <c r="CA52" s="1879"/>
      <c r="CB52" s="1879"/>
      <c r="CC52" s="1879"/>
      <c r="CD52" s="1879"/>
      <c r="CE52" s="1879"/>
      <c r="CF52" s="1879"/>
      <c r="CG52" s="1879"/>
      <c r="CH52" s="1879"/>
      <c r="CI52" s="1879"/>
      <c r="CJ52" s="1879"/>
      <c r="CK52" s="1879"/>
      <c r="CL52" s="1879"/>
      <c r="CM52" s="1879"/>
      <c r="CN52" s="1879"/>
      <c r="CO52" s="1879"/>
      <c r="CP52" s="1879"/>
      <c r="CQ52" s="1879"/>
      <c r="CR52" s="1879"/>
      <c r="CS52" s="1879"/>
      <c r="CT52" s="1879"/>
      <c r="CU52" s="1879"/>
      <c r="CV52" s="123"/>
    </row>
    <row r="53" spans="2:116" ht="7.5" customHeight="1" x14ac:dyDescent="0.2">
      <c r="B53" s="123"/>
      <c r="C53" s="1860" t="s">
        <v>509</v>
      </c>
      <c r="D53" s="1860"/>
      <c r="E53" s="1860"/>
      <c r="F53" s="1860"/>
      <c r="G53" s="1860"/>
      <c r="H53" s="1860"/>
      <c r="I53" s="1860"/>
      <c r="J53" s="1860"/>
      <c r="K53" s="1860"/>
      <c r="L53" s="1860"/>
      <c r="M53" s="1860"/>
      <c r="N53" s="1860"/>
      <c r="O53" s="1860"/>
      <c r="P53" s="1860"/>
      <c r="Q53" s="1860"/>
      <c r="R53" s="1860"/>
      <c r="S53" s="1860"/>
      <c r="T53" s="1860"/>
      <c r="U53" s="1860"/>
      <c r="V53" s="1860"/>
      <c r="W53" s="1860"/>
      <c r="X53" s="1860"/>
      <c r="Y53" s="1860"/>
      <c r="Z53" s="1860"/>
      <c r="AA53" s="1860"/>
      <c r="AB53" s="1860"/>
      <c r="AC53" s="1860"/>
      <c r="AD53" s="1860"/>
      <c r="AE53" s="1860"/>
      <c r="AF53" s="1860"/>
      <c r="AG53" s="1860"/>
      <c r="AH53" s="1860"/>
      <c r="AI53" s="1860"/>
      <c r="AJ53" s="1857"/>
      <c r="AK53" s="1857"/>
      <c r="AL53" s="1857"/>
      <c r="AM53" s="1857"/>
      <c r="AN53" s="1857"/>
      <c r="AO53" s="1857"/>
      <c r="AP53" s="1857"/>
      <c r="AQ53" s="1857"/>
      <c r="AR53" s="1856" t="s">
        <v>510</v>
      </c>
      <c r="AS53" s="1856"/>
      <c r="AT53" s="1857"/>
      <c r="AU53" s="1857"/>
      <c r="AV53" s="1857"/>
      <c r="AW53" s="1857"/>
      <c r="AX53" s="1857"/>
      <c r="AY53" s="1857"/>
      <c r="AZ53" s="1859" t="s">
        <v>511</v>
      </c>
      <c r="BA53" s="1859"/>
      <c r="BB53" s="1859"/>
      <c r="BC53" s="1859"/>
      <c r="BD53" s="1859"/>
      <c r="BE53" s="123"/>
      <c r="BF53" s="123"/>
      <c r="BG53" s="123"/>
      <c r="BH53" s="123"/>
      <c r="BI53" s="123"/>
      <c r="BJ53" s="123"/>
      <c r="BK53" s="1878"/>
      <c r="BL53" s="1878"/>
      <c r="BM53" s="1878"/>
      <c r="BN53" s="1878"/>
      <c r="BO53" s="1878"/>
      <c r="BP53" s="1878"/>
      <c r="BQ53" s="1878"/>
      <c r="BR53" s="1881"/>
      <c r="BS53" s="1881"/>
      <c r="BT53" s="1881"/>
      <c r="BU53" s="1881"/>
      <c r="BV53" s="1881"/>
      <c r="BW53" s="1881"/>
      <c r="BX53" s="1882"/>
      <c r="BY53" s="1881"/>
      <c r="BZ53" s="1881"/>
      <c r="CA53" s="1881"/>
      <c r="CB53" s="1881"/>
      <c r="CC53" s="1881"/>
      <c r="CD53" s="1881"/>
      <c r="CE53" s="1881"/>
      <c r="CF53" s="1881"/>
      <c r="CG53" s="1881"/>
      <c r="CH53" s="1881"/>
      <c r="CI53" s="1881"/>
      <c r="CJ53" s="1881"/>
      <c r="CK53" s="1881"/>
      <c r="CL53" s="1881"/>
      <c r="CM53" s="1881"/>
      <c r="CN53" s="1881"/>
      <c r="CO53" s="1881"/>
      <c r="CP53" s="1881"/>
      <c r="CQ53" s="1881"/>
      <c r="CR53" s="1881"/>
      <c r="CS53" s="1881"/>
      <c r="CT53" s="1881"/>
      <c r="CU53" s="1881"/>
      <c r="CV53" s="123"/>
    </row>
    <row r="54" spans="2:116" ht="7.5" customHeight="1" x14ac:dyDescent="0.2">
      <c r="B54" s="123"/>
      <c r="C54" s="1860"/>
      <c r="D54" s="1860"/>
      <c r="E54" s="1860"/>
      <c r="F54" s="1860"/>
      <c r="G54" s="1860"/>
      <c r="H54" s="1860"/>
      <c r="I54" s="1860"/>
      <c r="J54" s="1860"/>
      <c r="K54" s="1860"/>
      <c r="L54" s="1860"/>
      <c r="M54" s="1860"/>
      <c r="N54" s="1860"/>
      <c r="O54" s="1860"/>
      <c r="P54" s="1860"/>
      <c r="Q54" s="1860"/>
      <c r="R54" s="1860"/>
      <c r="S54" s="1860"/>
      <c r="T54" s="1860"/>
      <c r="U54" s="1860"/>
      <c r="V54" s="1860"/>
      <c r="W54" s="1860"/>
      <c r="X54" s="1860"/>
      <c r="Y54" s="1860"/>
      <c r="Z54" s="1860"/>
      <c r="AA54" s="1860"/>
      <c r="AB54" s="1860"/>
      <c r="AC54" s="1860"/>
      <c r="AD54" s="1860"/>
      <c r="AE54" s="1860"/>
      <c r="AF54" s="1860"/>
      <c r="AG54" s="1860"/>
      <c r="AH54" s="1860"/>
      <c r="AI54" s="1860"/>
      <c r="AJ54" s="1858"/>
      <c r="AK54" s="1858"/>
      <c r="AL54" s="1858"/>
      <c r="AM54" s="1858"/>
      <c r="AN54" s="1858"/>
      <c r="AO54" s="1858"/>
      <c r="AP54" s="1858"/>
      <c r="AQ54" s="1858"/>
      <c r="AR54" s="1856"/>
      <c r="AS54" s="1856"/>
      <c r="AT54" s="1858"/>
      <c r="AU54" s="1858"/>
      <c r="AV54" s="1858"/>
      <c r="AW54" s="1858"/>
      <c r="AX54" s="1858"/>
      <c r="AY54" s="1858"/>
      <c r="AZ54" s="1859"/>
      <c r="BA54" s="1859"/>
      <c r="BB54" s="1859"/>
      <c r="BC54" s="1859"/>
      <c r="BD54" s="1859"/>
      <c r="BE54" s="123"/>
      <c r="BF54" s="123"/>
      <c r="BG54" s="123"/>
      <c r="BH54" s="123"/>
      <c r="BI54" s="123"/>
      <c r="BJ54" s="123"/>
      <c r="BK54" s="1878"/>
      <c r="BL54" s="1878"/>
      <c r="BM54" s="1878"/>
      <c r="BN54" s="1878"/>
      <c r="BO54" s="1878"/>
      <c r="BP54" s="1878"/>
      <c r="BQ54" s="1878"/>
      <c r="BR54" s="1881"/>
      <c r="BS54" s="1881"/>
      <c r="BT54" s="1881"/>
      <c r="BU54" s="1881"/>
      <c r="BV54" s="1881"/>
      <c r="BW54" s="1881"/>
      <c r="BX54" s="1882"/>
      <c r="BY54" s="1881"/>
      <c r="BZ54" s="1881"/>
      <c r="CA54" s="1881"/>
      <c r="CB54" s="1881"/>
      <c r="CC54" s="1881"/>
      <c r="CD54" s="1881"/>
      <c r="CE54" s="1881"/>
      <c r="CF54" s="1881"/>
      <c r="CG54" s="1881"/>
      <c r="CH54" s="1881"/>
      <c r="CI54" s="1881"/>
      <c r="CJ54" s="1881"/>
      <c r="CK54" s="1881"/>
      <c r="CL54" s="1881"/>
      <c r="CM54" s="1881"/>
      <c r="CN54" s="1881"/>
      <c r="CO54" s="1881"/>
      <c r="CP54" s="1881"/>
      <c r="CQ54" s="1881"/>
      <c r="CR54" s="1881"/>
      <c r="CS54" s="1881"/>
      <c r="CT54" s="1881"/>
      <c r="CU54" s="1881"/>
      <c r="CV54" s="123"/>
    </row>
    <row r="55" spans="2:116" ht="3.75" customHeight="1" x14ac:dyDescent="0.2"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</row>
    <row r="56" spans="2:116" ht="3.75" customHeight="1" x14ac:dyDescent="0.2"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860" t="s">
        <v>512</v>
      </c>
      <c r="BL56" s="1860"/>
      <c r="BM56" s="1860"/>
      <c r="BN56" s="1860"/>
      <c r="BO56" s="1860"/>
      <c r="BP56" s="1860"/>
      <c r="BQ56" s="1860"/>
      <c r="BR56" s="1860"/>
      <c r="BS56" s="1860"/>
      <c r="BT56" s="1860"/>
      <c r="BU56" s="1860"/>
      <c r="BV56" s="1860"/>
      <c r="BW56" s="1860"/>
      <c r="BX56" s="1860"/>
      <c r="BY56" s="1860"/>
      <c r="BZ56" s="1860"/>
      <c r="CA56" s="1860"/>
      <c r="CB56" s="1860"/>
      <c r="CC56" s="1291"/>
      <c r="CD56" s="1291"/>
      <c r="CE56" s="1291"/>
      <c r="CF56" s="1291"/>
      <c r="CG56" s="1291"/>
      <c r="CH56" s="1291"/>
      <c r="CI56" s="1291"/>
      <c r="CJ56" s="1291"/>
      <c r="CK56" s="1291"/>
      <c r="CL56" s="1291"/>
      <c r="CM56" s="1291"/>
      <c r="CN56" s="1875" t="s">
        <v>513</v>
      </c>
      <c r="CO56" s="1875"/>
      <c r="CP56" s="1875"/>
      <c r="CQ56" s="1875"/>
      <c r="CR56" s="1875"/>
      <c r="CS56" s="1875"/>
      <c r="CT56" s="1875"/>
      <c r="CU56" s="1875"/>
      <c r="CV56" s="123"/>
    </row>
    <row r="57" spans="2:116" ht="3.75" customHeight="1" x14ac:dyDescent="0.2"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860"/>
      <c r="BL57" s="1860"/>
      <c r="BM57" s="1860"/>
      <c r="BN57" s="1860"/>
      <c r="BO57" s="1860"/>
      <c r="BP57" s="1860"/>
      <c r="BQ57" s="1860"/>
      <c r="BR57" s="1860"/>
      <c r="BS57" s="1860"/>
      <c r="BT57" s="1860"/>
      <c r="BU57" s="1860"/>
      <c r="BV57" s="1860"/>
      <c r="BW57" s="1860"/>
      <c r="BX57" s="1860"/>
      <c r="BY57" s="1860"/>
      <c r="BZ57" s="1860"/>
      <c r="CA57" s="1860"/>
      <c r="CB57" s="1860"/>
      <c r="CC57" s="1291"/>
      <c r="CD57" s="1291"/>
      <c r="CE57" s="1291"/>
      <c r="CF57" s="1291"/>
      <c r="CG57" s="1291"/>
      <c r="CH57" s="1291"/>
      <c r="CI57" s="1291"/>
      <c r="CJ57" s="1291"/>
      <c r="CK57" s="1291"/>
      <c r="CL57" s="1291"/>
      <c r="CM57" s="1291"/>
      <c r="CN57" s="1875"/>
      <c r="CO57" s="1875"/>
      <c r="CP57" s="1875"/>
      <c r="CQ57" s="1875"/>
      <c r="CR57" s="1875"/>
      <c r="CS57" s="1875"/>
      <c r="CT57" s="1875"/>
      <c r="CU57" s="1875"/>
      <c r="CV57" s="123"/>
    </row>
    <row r="58" spans="2:116" ht="7.5" customHeight="1" x14ac:dyDescent="0.2">
      <c r="B58" s="123"/>
      <c r="C58" s="1876" t="s">
        <v>514</v>
      </c>
      <c r="D58" s="1876"/>
      <c r="E58" s="1876"/>
      <c r="F58" s="1876"/>
      <c r="G58" s="1876"/>
      <c r="H58" s="1876"/>
      <c r="I58" s="1876"/>
      <c r="J58" s="1876"/>
      <c r="K58" s="1876"/>
      <c r="L58" s="1876"/>
      <c r="M58" s="1876"/>
      <c r="N58" s="1876"/>
      <c r="O58" s="1876"/>
      <c r="P58" s="1876"/>
      <c r="Q58" s="1876"/>
      <c r="R58" s="1876"/>
      <c r="S58" s="1876"/>
      <c r="T58" s="1876"/>
      <c r="U58" s="1876"/>
      <c r="V58" s="1876"/>
      <c r="W58" s="1876"/>
      <c r="X58" s="1876"/>
      <c r="Y58" s="1876"/>
      <c r="Z58" s="1876"/>
      <c r="AA58" s="1876"/>
      <c r="AB58" s="1876"/>
      <c r="AC58" s="1876"/>
      <c r="AD58" s="1876"/>
      <c r="AE58" s="1876"/>
      <c r="AF58" s="1876"/>
      <c r="AG58" s="1876"/>
      <c r="AH58" s="1876"/>
      <c r="AI58" s="1876"/>
      <c r="AJ58" s="1876"/>
      <c r="AK58" s="1876"/>
      <c r="AL58" s="1876"/>
      <c r="AM58" s="1876"/>
      <c r="AN58" s="1876"/>
      <c r="AO58" s="1876"/>
      <c r="AP58" s="1876"/>
      <c r="AQ58" s="1876"/>
      <c r="AR58" s="1876"/>
      <c r="AS58" s="1876"/>
      <c r="AT58" s="1876"/>
      <c r="AU58" s="1876"/>
      <c r="AV58" s="1876"/>
      <c r="AW58" s="1876"/>
      <c r="AX58" s="1876"/>
      <c r="AY58" s="1876"/>
      <c r="AZ58" s="1876"/>
      <c r="BA58" s="1876"/>
      <c r="BB58" s="1876"/>
      <c r="BC58" s="1876"/>
      <c r="BD58" s="1876"/>
      <c r="BE58" s="123"/>
      <c r="BF58" s="123"/>
      <c r="BG58" s="123"/>
      <c r="BH58" s="123"/>
      <c r="BI58" s="123"/>
      <c r="BJ58" s="123"/>
      <c r="BK58" s="1860"/>
      <c r="BL58" s="1860"/>
      <c r="BM58" s="1860"/>
      <c r="BN58" s="1860"/>
      <c r="BO58" s="1860"/>
      <c r="BP58" s="1860"/>
      <c r="BQ58" s="1860"/>
      <c r="BR58" s="1860"/>
      <c r="BS58" s="1860"/>
      <c r="BT58" s="1860"/>
      <c r="BU58" s="1860"/>
      <c r="BV58" s="1860"/>
      <c r="BW58" s="1860"/>
      <c r="BX58" s="1860"/>
      <c r="BY58" s="1860"/>
      <c r="BZ58" s="1860"/>
      <c r="CA58" s="1860"/>
      <c r="CB58" s="1860"/>
      <c r="CC58" s="1829"/>
      <c r="CD58" s="1829"/>
      <c r="CE58" s="1829"/>
      <c r="CF58" s="1829"/>
      <c r="CG58" s="1829"/>
      <c r="CH58" s="1829"/>
      <c r="CI58" s="1829"/>
      <c r="CJ58" s="1829"/>
      <c r="CK58" s="1829"/>
      <c r="CL58" s="1829"/>
      <c r="CM58" s="1829"/>
      <c r="CN58" s="1875"/>
      <c r="CO58" s="1875"/>
      <c r="CP58" s="1875"/>
      <c r="CQ58" s="1875"/>
      <c r="CR58" s="1875"/>
      <c r="CS58" s="1875"/>
      <c r="CT58" s="1875"/>
      <c r="CU58" s="1875"/>
      <c r="CV58" s="123"/>
    </row>
    <row r="59" spans="2:116" ht="7.5" customHeight="1" x14ac:dyDescent="0.2">
      <c r="B59" s="123"/>
      <c r="C59" s="1876"/>
      <c r="D59" s="1876"/>
      <c r="E59" s="1876"/>
      <c r="F59" s="1876"/>
      <c r="G59" s="1876"/>
      <c r="H59" s="1876"/>
      <c r="I59" s="1876"/>
      <c r="J59" s="1876"/>
      <c r="K59" s="1876"/>
      <c r="L59" s="1876"/>
      <c r="M59" s="1876"/>
      <c r="N59" s="1876"/>
      <c r="O59" s="1876"/>
      <c r="P59" s="1876"/>
      <c r="Q59" s="1876"/>
      <c r="R59" s="1876"/>
      <c r="S59" s="1876"/>
      <c r="T59" s="1876"/>
      <c r="U59" s="1876"/>
      <c r="V59" s="1876"/>
      <c r="W59" s="1876"/>
      <c r="X59" s="1876"/>
      <c r="Y59" s="1876"/>
      <c r="Z59" s="1876"/>
      <c r="AA59" s="1876"/>
      <c r="AB59" s="1876"/>
      <c r="AC59" s="1876"/>
      <c r="AD59" s="1876"/>
      <c r="AE59" s="1876"/>
      <c r="AF59" s="1876"/>
      <c r="AG59" s="1876"/>
      <c r="AH59" s="1876"/>
      <c r="AI59" s="1876"/>
      <c r="AJ59" s="1876"/>
      <c r="AK59" s="1876"/>
      <c r="AL59" s="1876"/>
      <c r="AM59" s="1876"/>
      <c r="AN59" s="1876"/>
      <c r="AO59" s="1876"/>
      <c r="AP59" s="1876"/>
      <c r="AQ59" s="1876"/>
      <c r="AR59" s="1876"/>
      <c r="AS59" s="1876"/>
      <c r="AT59" s="1876"/>
      <c r="AU59" s="1876"/>
      <c r="AV59" s="1876"/>
      <c r="AW59" s="1876"/>
      <c r="AX59" s="1876"/>
      <c r="AY59" s="1876"/>
      <c r="AZ59" s="1876"/>
      <c r="BA59" s="1876"/>
      <c r="BB59" s="1876"/>
      <c r="BC59" s="1876"/>
      <c r="BD59" s="1876"/>
      <c r="BE59" s="123"/>
      <c r="BF59" s="123"/>
      <c r="BG59" s="123"/>
      <c r="BH59" s="123"/>
      <c r="BI59" s="123"/>
      <c r="BJ59" s="123"/>
      <c r="BK59" s="1860" t="s">
        <v>515</v>
      </c>
      <c r="BL59" s="1860"/>
      <c r="BM59" s="1860"/>
      <c r="BN59" s="1860"/>
      <c r="BO59" s="1860"/>
      <c r="BP59" s="1860"/>
      <c r="BQ59" s="1860"/>
      <c r="BR59" s="1860"/>
      <c r="BS59" s="1860"/>
      <c r="BT59" s="1860"/>
      <c r="BU59" s="1860"/>
      <c r="BV59" s="1860"/>
      <c r="BW59" s="1860"/>
      <c r="BX59" s="1860"/>
      <c r="BY59" s="1860"/>
      <c r="BZ59" s="1860"/>
      <c r="CA59" s="1860"/>
      <c r="CB59" s="1860"/>
      <c r="CC59" s="1860"/>
      <c r="CD59" s="1860"/>
      <c r="CE59" s="1860"/>
      <c r="CF59" s="1860"/>
      <c r="CG59" s="1860"/>
      <c r="CH59" s="1860"/>
      <c r="CI59" s="1860"/>
      <c r="CJ59" s="1860"/>
      <c r="CK59" s="1860"/>
      <c r="CL59" s="1860"/>
      <c r="CM59" s="1860"/>
      <c r="CN59" s="1860"/>
      <c r="CO59" s="1860"/>
      <c r="CP59" s="1860"/>
      <c r="CQ59" s="1860"/>
      <c r="CR59" s="1860"/>
      <c r="CS59" s="1860"/>
      <c r="CT59" s="1860"/>
      <c r="CU59" s="1860"/>
      <c r="CV59" s="123"/>
    </row>
    <row r="60" spans="2:116" ht="7.5" customHeight="1" x14ac:dyDescent="0.2">
      <c r="B60" s="123"/>
      <c r="C60" s="1856"/>
      <c r="D60" s="1856"/>
      <c r="E60" s="1856"/>
      <c r="F60" s="1856"/>
      <c r="G60" s="1856"/>
      <c r="H60" s="1856"/>
      <c r="I60" s="1856"/>
      <c r="J60" s="1856"/>
      <c r="K60" s="1856"/>
      <c r="L60" s="1856"/>
      <c r="M60" s="1856"/>
      <c r="N60" s="1856"/>
      <c r="O60" s="1856"/>
      <c r="P60" s="1856"/>
      <c r="Q60" s="1856"/>
      <c r="R60" s="1856"/>
      <c r="S60" s="1856"/>
      <c r="T60" s="1856"/>
      <c r="U60" s="1856"/>
      <c r="V60" s="1856"/>
      <c r="W60" s="1856"/>
      <c r="X60" s="1856"/>
      <c r="Y60" s="1856"/>
      <c r="Z60" s="1856"/>
      <c r="AA60" s="1856"/>
      <c r="AB60" s="1856"/>
      <c r="AC60" s="1856"/>
      <c r="AD60" s="1856"/>
      <c r="AE60" s="1856"/>
      <c r="AF60" s="1856"/>
      <c r="AG60" s="1856"/>
      <c r="AH60" s="1856"/>
      <c r="AI60" s="1856"/>
      <c r="AJ60" s="1856"/>
      <c r="AK60" s="1856"/>
      <c r="AL60" s="1856"/>
      <c r="AM60" s="1856"/>
      <c r="AN60" s="1856"/>
      <c r="AO60" s="1856"/>
      <c r="AP60" s="1856"/>
      <c r="AQ60" s="1856"/>
      <c r="AR60" s="1856"/>
      <c r="AS60" s="1856"/>
      <c r="AT60" s="1856"/>
      <c r="AU60" s="1856"/>
      <c r="AV60" s="1856"/>
      <c r="AW60" s="1856"/>
      <c r="AX60" s="1856"/>
      <c r="AY60" s="1856"/>
      <c r="AZ60" s="1856"/>
      <c r="BA60" s="1856"/>
      <c r="BB60" s="1856"/>
      <c r="BC60" s="1856"/>
      <c r="BD60" s="1856"/>
      <c r="BE60" s="123"/>
      <c r="BF60" s="123"/>
      <c r="BG60" s="123"/>
      <c r="BH60" s="123"/>
      <c r="BI60" s="123"/>
      <c r="BJ60" s="123"/>
      <c r="BK60" s="1860"/>
      <c r="BL60" s="1860"/>
      <c r="BM60" s="1860"/>
      <c r="BN60" s="1860"/>
      <c r="BO60" s="1860"/>
      <c r="BP60" s="1860"/>
      <c r="BQ60" s="1860"/>
      <c r="BR60" s="1860"/>
      <c r="BS60" s="1860"/>
      <c r="BT60" s="1860"/>
      <c r="BU60" s="1860"/>
      <c r="BV60" s="1860"/>
      <c r="BW60" s="1860"/>
      <c r="BX60" s="1860"/>
      <c r="BY60" s="1860"/>
      <c r="BZ60" s="1860"/>
      <c r="CA60" s="1860"/>
      <c r="CB60" s="1860"/>
      <c r="CC60" s="1860"/>
      <c r="CD60" s="1860"/>
      <c r="CE60" s="1860"/>
      <c r="CF60" s="1860"/>
      <c r="CG60" s="1860"/>
      <c r="CH60" s="1860"/>
      <c r="CI60" s="1860"/>
      <c r="CJ60" s="1860"/>
      <c r="CK60" s="1860"/>
      <c r="CL60" s="1860"/>
      <c r="CM60" s="1860"/>
      <c r="CN60" s="1860"/>
      <c r="CO60" s="1860"/>
      <c r="CP60" s="1860"/>
      <c r="CQ60" s="1860"/>
      <c r="CR60" s="1860"/>
      <c r="CS60" s="1860"/>
      <c r="CT60" s="1860"/>
      <c r="CU60" s="1860"/>
      <c r="CV60" s="123"/>
    </row>
    <row r="61" spans="2:116" ht="7.5" customHeight="1" x14ac:dyDescent="0.2">
      <c r="B61" s="123"/>
      <c r="C61" s="1856"/>
      <c r="D61" s="1856"/>
      <c r="E61" s="1856"/>
      <c r="F61" s="1856"/>
      <c r="G61" s="1856"/>
      <c r="H61" s="1856"/>
      <c r="I61" s="1856"/>
      <c r="J61" s="1856"/>
      <c r="K61" s="1856"/>
      <c r="L61" s="1856"/>
      <c r="M61" s="1856"/>
      <c r="N61" s="1856"/>
      <c r="O61" s="1856"/>
      <c r="P61" s="1856"/>
      <c r="Q61" s="1856"/>
      <c r="R61" s="1856"/>
      <c r="S61" s="1856"/>
      <c r="T61" s="1856"/>
      <c r="U61" s="1856"/>
      <c r="V61" s="1856"/>
      <c r="W61" s="1856"/>
      <c r="X61" s="1856"/>
      <c r="Y61" s="1856"/>
      <c r="Z61" s="1856"/>
      <c r="AA61" s="1856"/>
      <c r="AB61" s="1856"/>
      <c r="AC61" s="1856"/>
      <c r="AD61" s="1856"/>
      <c r="AE61" s="1856"/>
      <c r="AF61" s="1856"/>
      <c r="AG61" s="1856"/>
      <c r="AH61" s="1856"/>
      <c r="AI61" s="1856"/>
      <c r="AJ61" s="1856"/>
      <c r="AK61" s="1856"/>
      <c r="AL61" s="1856"/>
      <c r="AM61" s="1856"/>
      <c r="AN61" s="1856"/>
      <c r="AO61" s="1856"/>
      <c r="AP61" s="1856"/>
      <c r="AQ61" s="1856"/>
      <c r="AR61" s="1856"/>
      <c r="AS61" s="1856"/>
      <c r="AT61" s="1856"/>
      <c r="AU61" s="1856"/>
      <c r="AV61" s="1856"/>
      <c r="AW61" s="1856"/>
      <c r="AX61" s="1856"/>
      <c r="AY61" s="1856"/>
      <c r="AZ61" s="1856"/>
      <c r="BA61" s="1856"/>
      <c r="BB61" s="1856"/>
      <c r="BC61" s="1856"/>
      <c r="BD61" s="1856"/>
      <c r="BE61" s="123"/>
      <c r="BF61" s="123"/>
      <c r="BG61" s="123"/>
      <c r="BH61" s="123"/>
      <c r="BI61" s="123"/>
      <c r="BJ61" s="123"/>
      <c r="BK61" s="1876" t="s">
        <v>516</v>
      </c>
      <c r="BL61" s="1876"/>
      <c r="BM61" s="1876"/>
      <c r="BN61" s="1876"/>
      <c r="BO61" s="1876"/>
      <c r="BP61" s="1876"/>
      <c r="BQ61" s="1876"/>
      <c r="BR61" s="1876"/>
      <c r="BS61" s="1876"/>
      <c r="BT61" s="1876"/>
      <c r="BU61" s="1876"/>
      <c r="BV61" s="1876"/>
      <c r="BW61" s="1876"/>
      <c r="BX61" s="1876"/>
      <c r="BY61" s="1876"/>
      <c r="BZ61" s="1876"/>
      <c r="CA61" s="1876"/>
      <c r="CB61" s="1876"/>
      <c r="CC61" s="1876"/>
      <c r="CD61" s="1876"/>
      <c r="CE61" s="1876"/>
      <c r="CF61" s="1876"/>
      <c r="CG61" s="1876"/>
      <c r="CH61" s="1876"/>
      <c r="CI61" s="1876"/>
      <c r="CJ61" s="1876"/>
      <c r="CK61" s="1876"/>
      <c r="CL61" s="1876"/>
      <c r="CM61" s="1876"/>
      <c r="CN61" s="1876"/>
      <c r="CO61" s="1876"/>
      <c r="CP61" s="1876"/>
      <c r="CQ61" s="1876"/>
      <c r="CR61" s="1876"/>
      <c r="CS61" s="1876"/>
      <c r="CT61" s="1876"/>
      <c r="CU61" s="1876"/>
      <c r="CV61" s="370"/>
      <c r="CW61" s="447"/>
      <c r="CX61" s="447"/>
      <c r="CY61" s="447"/>
      <c r="CZ61" s="447"/>
      <c r="DA61" s="447"/>
      <c r="DB61" s="447"/>
      <c r="DC61" s="447"/>
      <c r="DD61" s="447"/>
      <c r="DE61" s="447"/>
      <c r="DF61" s="447"/>
      <c r="DG61" s="447"/>
      <c r="DH61" s="447"/>
      <c r="DI61" s="447"/>
      <c r="DJ61" s="447"/>
      <c r="DK61" s="447"/>
      <c r="DL61" s="447"/>
    </row>
    <row r="62" spans="2:116" ht="7.5" customHeight="1" x14ac:dyDescent="0.2">
      <c r="B62" s="123"/>
      <c r="C62" s="1856"/>
      <c r="D62" s="1856"/>
      <c r="E62" s="1856"/>
      <c r="F62" s="1856"/>
      <c r="G62" s="1856"/>
      <c r="H62" s="1856"/>
      <c r="I62" s="1856"/>
      <c r="J62" s="1856"/>
      <c r="K62" s="1856"/>
      <c r="L62" s="1856"/>
      <c r="M62" s="1856"/>
      <c r="N62" s="1856"/>
      <c r="O62" s="1856"/>
      <c r="P62" s="1856"/>
      <c r="Q62" s="1856"/>
      <c r="R62" s="1856"/>
      <c r="S62" s="1856"/>
      <c r="T62" s="1856"/>
      <c r="U62" s="1856"/>
      <c r="V62" s="1856"/>
      <c r="W62" s="1856"/>
      <c r="X62" s="1856"/>
      <c r="Y62" s="1856"/>
      <c r="Z62" s="1856"/>
      <c r="AA62" s="1856"/>
      <c r="AB62" s="1856"/>
      <c r="AC62" s="1856"/>
      <c r="AD62" s="1856"/>
      <c r="AE62" s="1856"/>
      <c r="AF62" s="1856"/>
      <c r="AG62" s="1856"/>
      <c r="AH62" s="1856"/>
      <c r="AI62" s="1856"/>
      <c r="AJ62" s="1856"/>
      <c r="AK62" s="1856"/>
      <c r="AL62" s="1856"/>
      <c r="AM62" s="1856"/>
      <c r="AN62" s="1856"/>
      <c r="AO62" s="1856"/>
      <c r="AP62" s="1856"/>
      <c r="AQ62" s="1856"/>
      <c r="AR62" s="1856"/>
      <c r="AS62" s="1856"/>
      <c r="AT62" s="1856"/>
      <c r="AU62" s="1856"/>
      <c r="AV62" s="1856"/>
      <c r="AW62" s="1856"/>
      <c r="AX62" s="1856"/>
      <c r="AY62" s="1856"/>
      <c r="AZ62" s="1856"/>
      <c r="BA62" s="1856"/>
      <c r="BB62" s="1856"/>
      <c r="BC62" s="1856"/>
      <c r="BD62" s="1856"/>
      <c r="BE62" s="123"/>
      <c r="BF62" s="123"/>
      <c r="BG62" s="123"/>
      <c r="BH62" s="123"/>
      <c r="BI62" s="123"/>
      <c r="BJ62" s="123"/>
      <c r="BK62" s="1876"/>
      <c r="BL62" s="1876"/>
      <c r="BM62" s="1876"/>
      <c r="BN62" s="1876"/>
      <c r="BO62" s="1876"/>
      <c r="BP62" s="1876"/>
      <c r="BQ62" s="1876"/>
      <c r="BR62" s="1876"/>
      <c r="BS62" s="1876"/>
      <c r="BT62" s="1876"/>
      <c r="BU62" s="1876"/>
      <c r="BV62" s="1876"/>
      <c r="BW62" s="1876"/>
      <c r="BX62" s="1876"/>
      <c r="BY62" s="1876"/>
      <c r="BZ62" s="1876"/>
      <c r="CA62" s="1876"/>
      <c r="CB62" s="1876"/>
      <c r="CC62" s="1876"/>
      <c r="CD62" s="1876"/>
      <c r="CE62" s="1876"/>
      <c r="CF62" s="1876"/>
      <c r="CG62" s="1876"/>
      <c r="CH62" s="1876"/>
      <c r="CI62" s="1876"/>
      <c r="CJ62" s="1876"/>
      <c r="CK62" s="1876"/>
      <c r="CL62" s="1876"/>
      <c r="CM62" s="1876"/>
      <c r="CN62" s="1876"/>
      <c r="CO62" s="1876"/>
      <c r="CP62" s="1876"/>
      <c r="CQ62" s="1876"/>
      <c r="CR62" s="1876"/>
      <c r="CS62" s="1876"/>
      <c r="CT62" s="1876"/>
      <c r="CU62" s="1876"/>
      <c r="CV62" s="370"/>
      <c r="CW62" s="447"/>
      <c r="CX62" s="447"/>
      <c r="CY62" s="447"/>
      <c r="CZ62" s="447"/>
      <c r="DA62" s="447"/>
      <c r="DB62" s="447"/>
      <c r="DC62" s="447"/>
      <c r="DD62" s="447"/>
      <c r="DE62" s="447"/>
      <c r="DF62" s="447"/>
      <c r="DG62" s="447"/>
      <c r="DH62" s="447"/>
      <c r="DI62" s="447"/>
      <c r="DJ62" s="447"/>
      <c r="DK62" s="447"/>
      <c r="DL62" s="447"/>
    </row>
    <row r="63" spans="2:116" ht="7.5" customHeight="1" x14ac:dyDescent="0.2">
      <c r="B63" s="123"/>
      <c r="C63" s="1856"/>
      <c r="D63" s="1856"/>
      <c r="E63" s="1856"/>
      <c r="F63" s="1856"/>
      <c r="G63" s="1856"/>
      <c r="H63" s="1856"/>
      <c r="I63" s="1856"/>
      <c r="J63" s="1856"/>
      <c r="K63" s="1856"/>
      <c r="L63" s="1856"/>
      <c r="M63" s="1856"/>
      <c r="N63" s="1856"/>
      <c r="O63" s="1856"/>
      <c r="P63" s="1856"/>
      <c r="Q63" s="1856"/>
      <c r="R63" s="1856"/>
      <c r="S63" s="1856"/>
      <c r="T63" s="1856"/>
      <c r="U63" s="1856"/>
      <c r="V63" s="1856"/>
      <c r="W63" s="1856"/>
      <c r="X63" s="1856"/>
      <c r="Y63" s="1856"/>
      <c r="Z63" s="1856"/>
      <c r="AA63" s="1856"/>
      <c r="AB63" s="1856"/>
      <c r="AC63" s="1856"/>
      <c r="AD63" s="1856"/>
      <c r="AE63" s="1856"/>
      <c r="AF63" s="1856"/>
      <c r="AG63" s="1856"/>
      <c r="AH63" s="1856"/>
      <c r="AI63" s="1856"/>
      <c r="AJ63" s="1856"/>
      <c r="AK63" s="1856"/>
      <c r="AL63" s="1856"/>
      <c r="AM63" s="1856"/>
      <c r="AN63" s="1856"/>
      <c r="AO63" s="1856"/>
      <c r="AP63" s="1856"/>
      <c r="AQ63" s="1856"/>
      <c r="AR63" s="1856"/>
      <c r="AS63" s="1856"/>
      <c r="AT63" s="1856"/>
      <c r="AU63" s="1856"/>
      <c r="AV63" s="1856"/>
      <c r="AW63" s="1856"/>
      <c r="AX63" s="1856"/>
      <c r="AY63" s="1856"/>
      <c r="AZ63" s="1856"/>
      <c r="BA63" s="1856"/>
      <c r="BB63" s="1856"/>
      <c r="BC63" s="1856"/>
      <c r="BD63" s="1856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</row>
    <row r="64" spans="2:116" ht="7.5" customHeight="1" x14ac:dyDescent="0.2">
      <c r="B64" s="123"/>
      <c r="C64" s="1856"/>
      <c r="D64" s="1856"/>
      <c r="E64" s="1856"/>
      <c r="F64" s="1856"/>
      <c r="G64" s="1856"/>
      <c r="H64" s="1856"/>
      <c r="I64" s="1856"/>
      <c r="J64" s="1856"/>
      <c r="K64" s="1856"/>
      <c r="L64" s="1856"/>
      <c r="M64" s="1856"/>
      <c r="N64" s="1856"/>
      <c r="O64" s="1856"/>
      <c r="P64" s="1856"/>
      <c r="Q64" s="1856"/>
      <c r="R64" s="1856"/>
      <c r="S64" s="1856"/>
      <c r="T64" s="1856"/>
      <c r="U64" s="1856"/>
      <c r="V64" s="1856"/>
      <c r="W64" s="1856"/>
      <c r="X64" s="1856"/>
      <c r="Y64" s="1856"/>
      <c r="Z64" s="1856"/>
      <c r="AA64" s="1856"/>
      <c r="AB64" s="1856"/>
      <c r="AC64" s="1856"/>
      <c r="AD64" s="1856"/>
      <c r="AE64" s="1856"/>
      <c r="AF64" s="1856"/>
      <c r="AG64" s="1856"/>
      <c r="AH64" s="1856"/>
      <c r="AI64" s="1856"/>
      <c r="AJ64" s="1856"/>
      <c r="AK64" s="1856"/>
      <c r="AL64" s="1856"/>
      <c r="AM64" s="1856"/>
      <c r="AN64" s="1856"/>
      <c r="AO64" s="1856"/>
      <c r="AP64" s="1856"/>
      <c r="AQ64" s="1856"/>
      <c r="AR64" s="1856"/>
      <c r="AS64" s="1856"/>
      <c r="AT64" s="1856"/>
      <c r="AU64" s="1856"/>
      <c r="AV64" s="1856"/>
      <c r="AW64" s="1856"/>
      <c r="AX64" s="1856"/>
      <c r="AY64" s="1856"/>
      <c r="AZ64" s="1856"/>
      <c r="BA64" s="1856"/>
      <c r="BB64" s="1856"/>
      <c r="BC64" s="1856"/>
      <c r="BD64" s="1856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  <c r="CS64" s="123"/>
      <c r="CT64" s="123"/>
      <c r="CU64" s="123"/>
      <c r="CV64" s="123"/>
    </row>
    <row r="65" spans="2:100" ht="7.5" customHeight="1" x14ac:dyDescent="0.2">
      <c r="B65" s="123"/>
      <c r="C65" s="1856"/>
      <c r="D65" s="1856"/>
      <c r="E65" s="1856"/>
      <c r="F65" s="1856"/>
      <c r="G65" s="1856"/>
      <c r="H65" s="1856"/>
      <c r="I65" s="1856"/>
      <c r="J65" s="1856"/>
      <c r="K65" s="1856"/>
      <c r="L65" s="1856"/>
      <c r="M65" s="1856"/>
      <c r="N65" s="1856"/>
      <c r="O65" s="1856"/>
      <c r="P65" s="1856"/>
      <c r="Q65" s="1856"/>
      <c r="R65" s="1856"/>
      <c r="S65" s="1856"/>
      <c r="T65" s="1856"/>
      <c r="U65" s="1856"/>
      <c r="V65" s="1856"/>
      <c r="W65" s="1856"/>
      <c r="X65" s="1856"/>
      <c r="Y65" s="1856"/>
      <c r="Z65" s="1856"/>
      <c r="AA65" s="1856"/>
      <c r="AB65" s="1856"/>
      <c r="AC65" s="1856"/>
      <c r="AD65" s="1856"/>
      <c r="AE65" s="1856"/>
      <c r="AF65" s="1856"/>
      <c r="AG65" s="1856"/>
      <c r="AH65" s="1856"/>
      <c r="AI65" s="1856"/>
      <c r="AJ65" s="1856"/>
      <c r="AK65" s="1856"/>
      <c r="AL65" s="1856"/>
      <c r="AM65" s="1856"/>
      <c r="AN65" s="1856"/>
      <c r="AO65" s="1856"/>
      <c r="AP65" s="1856"/>
      <c r="AQ65" s="1856"/>
      <c r="AR65" s="1856"/>
      <c r="AS65" s="1856"/>
      <c r="AT65" s="1856"/>
      <c r="AU65" s="1856"/>
      <c r="AV65" s="1856"/>
      <c r="AW65" s="1856"/>
      <c r="AX65" s="1856"/>
      <c r="AY65" s="1856"/>
      <c r="AZ65" s="1856"/>
      <c r="BA65" s="1856"/>
      <c r="BB65" s="1856"/>
      <c r="BC65" s="1856"/>
      <c r="BD65" s="1856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</row>
    <row r="66" spans="2:100" ht="7.5" customHeight="1" x14ac:dyDescent="0.2">
      <c r="B66" s="123"/>
      <c r="C66" s="1856"/>
      <c r="D66" s="1856"/>
      <c r="E66" s="1856"/>
      <c r="F66" s="1856"/>
      <c r="G66" s="1856"/>
      <c r="H66" s="1856"/>
      <c r="I66" s="1856"/>
      <c r="J66" s="1856"/>
      <c r="K66" s="1856"/>
      <c r="L66" s="1856"/>
      <c r="M66" s="1856"/>
      <c r="N66" s="1856"/>
      <c r="O66" s="1856"/>
      <c r="P66" s="1856"/>
      <c r="Q66" s="1856"/>
      <c r="R66" s="1856"/>
      <c r="S66" s="1856"/>
      <c r="T66" s="1856"/>
      <c r="U66" s="1856"/>
      <c r="V66" s="1856"/>
      <c r="W66" s="1856"/>
      <c r="X66" s="1856"/>
      <c r="Y66" s="1856"/>
      <c r="Z66" s="1856"/>
      <c r="AA66" s="1856"/>
      <c r="AB66" s="1856"/>
      <c r="AC66" s="1856"/>
      <c r="AD66" s="1856"/>
      <c r="AE66" s="1856"/>
      <c r="AF66" s="1856"/>
      <c r="AG66" s="1856"/>
      <c r="AH66" s="1856"/>
      <c r="AI66" s="1856"/>
      <c r="AJ66" s="1856"/>
      <c r="AK66" s="1856"/>
      <c r="AL66" s="1856"/>
      <c r="AM66" s="1856"/>
      <c r="AN66" s="1856"/>
      <c r="AO66" s="1856"/>
      <c r="AP66" s="1856"/>
      <c r="AQ66" s="1856"/>
      <c r="AR66" s="1856"/>
      <c r="AS66" s="1856"/>
      <c r="AT66" s="1856"/>
      <c r="AU66" s="1856"/>
      <c r="AV66" s="1856"/>
      <c r="AW66" s="1856"/>
      <c r="AX66" s="1856"/>
      <c r="AY66" s="1856"/>
      <c r="AZ66" s="1856"/>
      <c r="BA66" s="1856"/>
      <c r="BB66" s="1856"/>
      <c r="BC66" s="1856"/>
      <c r="BD66" s="1856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</row>
    <row r="67" spans="2:100" ht="7.5" customHeight="1" x14ac:dyDescent="0.2">
      <c r="B67" s="123"/>
      <c r="C67" s="1856"/>
      <c r="D67" s="1856"/>
      <c r="E67" s="1856"/>
      <c r="F67" s="1856"/>
      <c r="G67" s="1856"/>
      <c r="H67" s="1856"/>
      <c r="I67" s="1856"/>
      <c r="J67" s="1856"/>
      <c r="K67" s="1856"/>
      <c r="L67" s="1856"/>
      <c r="M67" s="1856"/>
      <c r="N67" s="1856"/>
      <c r="O67" s="1856"/>
      <c r="P67" s="1856"/>
      <c r="Q67" s="1856"/>
      <c r="R67" s="1856"/>
      <c r="S67" s="1856"/>
      <c r="T67" s="1856"/>
      <c r="U67" s="1856"/>
      <c r="V67" s="1856"/>
      <c r="W67" s="1856"/>
      <c r="X67" s="1856"/>
      <c r="Y67" s="1856"/>
      <c r="Z67" s="1856"/>
      <c r="AA67" s="1856"/>
      <c r="AB67" s="1856"/>
      <c r="AC67" s="1856"/>
      <c r="AD67" s="1856"/>
      <c r="AE67" s="1856"/>
      <c r="AF67" s="1856"/>
      <c r="AG67" s="1856"/>
      <c r="AH67" s="1856"/>
      <c r="AI67" s="1856"/>
      <c r="AJ67" s="1856"/>
      <c r="AK67" s="1856"/>
      <c r="AL67" s="1856"/>
      <c r="AM67" s="1856"/>
      <c r="AN67" s="1856"/>
      <c r="AO67" s="1856"/>
      <c r="AP67" s="1856"/>
      <c r="AQ67" s="1856"/>
      <c r="AR67" s="1856"/>
      <c r="AS67" s="1856"/>
      <c r="AT67" s="1856"/>
      <c r="AU67" s="1856"/>
      <c r="AV67" s="1856"/>
      <c r="AW67" s="1856"/>
      <c r="AX67" s="1856"/>
      <c r="AY67" s="1856"/>
      <c r="AZ67" s="1856"/>
      <c r="BA67" s="1856"/>
      <c r="BB67" s="1856"/>
      <c r="BC67" s="1856"/>
      <c r="BD67" s="1856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</row>
    <row r="68" spans="2:100" ht="7.5" customHeight="1" x14ac:dyDescent="0.2">
      <c r="B68" s="123"/>
      <c r="C68" s="1856"/>
      <c r="D68" s="1856"/>
      <c r="E68" s="1856"/>
      <c r="F68" s="1856"/>
      <c r="G68" s="1856"/>
      <c r="H68" s="1856"/>
      <c r="I68" s="1856"/>
      <c r="J68" s="1856"/>
      <c r="K68" s="1856"/>
      <c r="L68" s="1856"/>
      <c r="M68" s="1856"/>
      <c r="N68" s="1856"/>
      <c r="O68" s="1856"/>
      <c r="P68" s="1856"/>
      <c r="Q68" s="1856"/>
      <c r="R68" s="1856"/>
      <c r="S68" s="1856"/>
      <c r="T68" s="1856"/>
      <c r="U68" s="1856"/>
      <c r="V68" s="1856"/>
      <c r="W68" s="1856"/>
      <c r="X68" s="1856"/>
      <c r="Y68" s="1856"/>
      <c r="Z68" s="1856"/>
      <c r="AA68" s="1856"/>
      <c r="AB68" s="1856"/>
      <c r="AC68" s="1856"/>
      <c r="AD68" s="1856"/>
      <c r="AE68" s="1856"/>
      <c r="AF68" s="1856"/>
      <c r="AG68" s="1856"/>
      <c r="AH68" s="1856"/>
      <c r="AI68" s="1856"/>
      <c r="AJ68" s="1856"/>
      <c r="AK68" s="1856"/>
      <c r="AL68" s="1856"/>
      <c r="AM68" s="1856"/>
      <c r="AN68" s="1856"/>
      <c r="AO68" s="1856"/>
      <c r="AP68" s="1856"/>
      <c r="AQ68" s="1856"/>
      <c r="AR68" s="1856"/>
      <c r="AS68" s="1856"/>
      <c r="AT68" s="1856"/>
      <c r="AU68" s="1856"/>
      <c r="AV68" s="1856"/>
      <c r="AW68" s="1856"/>
      <c r="AX68" s="1856"/>
      <c r="AY68" s="1856"/>
      <c r="AZ68" s="1856"/>
      <c r="BA68" s="1856"/>
      <c r="BB68" s="1856"/>
      <c r="BC68" s="1856"/>
      <c r="BD68" s="1856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3"/>
      <c r="CT68" s="123"/>
      <c r="CU68" s="123"/>
      <c r="CV68" s="123"/>
    </row>
    <row r="69" spans="2:100" ht="7.5" customHeight="1" x14ac:dyDescent="0.2">
      <c r="B69" s="123"/>
      <c r="C69" s="1848" t="s">
        <v>517</v>
      </c>
      <c r="D69" s="1848"/>
      <c r="E69" s="1848"/>
      <c r="F69" s="1848"/>
      <c r="G69" s="1848"/>
      <c r="H69" s="1848"/>
      <c r="I69" s="1848"/>
      <c r="J69" s="1848"/>
      <c r="K69" s="1848"/>
      <c r="L69" s="1848"/>
      <c r="M69" s="1848"/>
      <c r="N69" s="1848"/>
      <c r="O69" s="1848"/>
      <c r="P69" s="1848"/>
      <c r="Q69" s="1848"/>
      <c r="R69" s="1848"/>
      <c r="S69" s="1848"/>
      <c r="T69" s="1848"/>
      <c r="U69" s="1848"/>
      <c r="V69" s="1848"/>
      <c r="W69" s="1848"/>
      <c r="X69" s="1848"/>
      <c r="Y69" s="1848"/>
      <c r="Z69" s="1848"/>
      <c r="AA69" s="1848"/>
      <c r="AB69" s="1848"/>
      <c r="AC69" s="1848"/>
      <c r="AD69" s="1848"/>
      <c r="AE69" s="1848"/>
      <c r="AF69" s="1848"/>
      <c r="AG69" s="1848"/>
      <c r="AH69" s="1848"/>
      <c r="AI69" s="1848"/>
      <c r="AJ69" s="1848"/>
      <c r="AK69" s="1848"/>
      <c r="AL69" s="1848"/>
      <c r="AM69" s="1848"/>
      <c r="AN69" s="1848"/>
      <c r="AO69" s="1848"/>
      <c r="AP69" s="1848"/>
      <c r="AQ69" s="1848"/>
      <c r="AR69" s="1848"/>
      <c r="AS69" s="1848"/>
      <c r="AT69" s="1848"/>
      <c r="AU69" s="1848"/>
      <c r="AV69" s="1848"/>
      <c r="AW69" s="1848"/>
      <c r="AX69" s="1848"/>
      <c r="AY69" s="1848"/>
      <c r="AZ69" s="1848"/>
      <c r="BA69" s="1848"/>
      <c r="BB69" s="1848"/>
      <c r="BC69" s="1848"/>
      <c r="BD69" s="1848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</row>
    <row r="70" spans="2:100" ht="7.5" customHeight="1" x14ac:dyDescent="0.2">
      <c r="B70" s="123"/>
      <c r="C70" s="1848"/>
      <c r="D70" s="1848"/>
      <c r="E70" s="1848"/>
      <c r="F70" s="1848"/>
      <c r="G70" s="1848"/>
      <c r="H70" s="1848"/>
      <c r="I70" s="1848"/>
      <c r="J70" s="1848"/>
      <c r="K70" s="1848"/>
      <c r="L70" s="1848"/>
      <c r="M70" s="1848"/>
      <c r="N70" s="1848"/>
      <c r="O70" s="1848"/>
      <c r="P70" s="1848"/>
      <c r="Q70" s="1848"/>
      <c r="R70" s="1848"/>
      <c r="S70" s="1848"/>
      <c r="T70" s="1848"/>
      <c r="U70" s="1848"/>
      <c r="V70" s="1848"/>
      <c r="W70" s="1848"/>
      <c r="X70" s="1848"/>
      <c r="Y70" s="1848"/>
      <c r="Z70" s="1848"/>
      <c r="AA70" s="1848"/>
      <c r="AB70" s="1848"/>
      <c r="AC70" s="1848"/>
      <c r="AD70" s="1848"/>
      <c r="AE70" s="1848"/>
      <c r="AF70" s="1848"/>
      <c r="AG70" s="1848"/>
      <c r="AH70" s="1848"/>
      <c r="AI70" s="1848"/>
      <c r="AJ70" s="1848"/>
      <c r="AK70" s="1848"/>
      <c r="AL70" s="1848"/>
      <c r="AM70" s="1848"/>
      <c r="AN70" s="1848"/>
      <c r="AO70" s="1848"/>
      <c r="AP70" s="1848"/>
      <c r="AQ70" s="1848"/>
      <c r="AR70" s="1848"/>
      <c r="AS70" s="1848"/>
      <c r="AT70" s="1848"/>
      <c r="AU70" s="1848"/>
      <c r="AV70" s="1848"/>
      <c r="AW70" s="1848"/>
      <c r="AX70" s="1848"/>
      <c r="AY70" s="1848"/>
      <c r="AZ70" s="1848"/>
      <c r="BA70" s="1848"/>
      <c r="BB70" s="1848"/>
      <c r="BC70" s="1848"/>
      <c r="BD70" s="1848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  <c r="CL70" s="123"/>
      <c r="CM70" s="123"/>
      <c r="CN70" s="123"/>
      <c r="CO70" s="123"/>
      <c r="CP70" s="123"/>
      <c r="CQ70" s="123"/>
      <c r="CR70" s="123"/>
      <c r="CS70" s="123"/>
      <c r="CT70" s="123"/>
      <c r="CU70" s="123"/>
      <c r="CV70" s="123"/>
    </row>
    <row r="71" spans="2:100" ht="7.5" customHeight="1" x14ac:dyDescent="0.2">
      <c r="B71" s="123"/>
      <c r="C71" s="1849"/>
      <c r="D71" s="1849"/>
      <c r="E71" s="1849"/>
      <c r="F71" s="1849"/>
      <c r="G71" s="1849"/>
      <c r="H71" s="1849"/>
      <c r="I71" s="1849"/>
      <c r="J71" s="1849"/>
      <c r="K71" s="1849"/>
      <c r="L71" s="1849"/>
      <c r="M71" s="1849"/>
      <c r="N71" s="1849"/>
      <c r="O71" s="1849"/>
      <c r="P71" s="1849"/>
      <c r="Q71" s="1849"/>
      <c r="R71" s="1849"/>
      <c r="S71" s="1849"/>
      <c r="T71" s="1849"/>
      <c r="U71" s="1849"/>
      <c r="V71" s="1849"/>
      <c r="W71" s="1849"/>
      <c r="X71" s="1849"/>
      <c r="Y71" s="1849"/>
      <c r="Z71" s="1849"/>
      <c r="AA71" s="1849"/>
      <c r="AB71" s="1849"/>
      <c r="AC71" s="1849"/>
      <c r="AD71" s="1849"/>
      <c r="AE71" s="1849"/>
      <c r="AF71" s="1849"/>
      <c r="AG71" s="1849"/>
      <c r="AH71" s="1849"/>
      <c r="AI71" s="1849"/>
      <c r="AJ71" s="1849"/>
      <c r="AK71" s="1849"/>
      <c r="AL71" s="1849"/>
      <c r="AM71" s="1849"/>
      <c r="AN71" s="1849"/>
      <c r="AO71" s="1849"/>
      <c r="AP71" s="1849"/>
      <c r="AQ71" s="1849"/>
      <c r="AR71" s="1849"/>
      <c r="AS71" s="1849"/>
      <c r="AT71" s="1849"/>
      <c r="AU71" s="1849"/>
      <c r="AV71" s="1849"/>
      <c r="AW71" s="1849"/>
      <c r="AX71" s="1849"/>
      <c r="AY71" s="1849"/>
      <c r="AZ71" s="1849"/>
      <c r="BA71" s="1849"/>
      <c r="BB71" s="1849"/>
      <c r="BC71" s="1849"/>
      <c r="BD71" s="1849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</row>
    <row r="72" spans="2:100" ht="7.5" customHeight="1" x14ac:dyDescent="0.2">
      <c r="B72" s="123"/>
      <c r="C72" s="1850" t="s">
        <v>518</v>
      </c>
      <c r="D72" s="1851"/>
      <c r="E72" s="1851"/>
      <c r="F72" s="1851"/>
      <c r="G72" s="1851"/>
      <c r="H72" s="1851"/>
      <c r="I72" s="1851"/>
      <c r="J72" s="1851"/>
      <c r="K72" s="1851"/>
      <c r="L72" s="1851"/>
      <c r="M72" s="1851"/>
      <c r="N72" s="1851"/>
      <c r="O72" s="1851"/>
      <c r="P72" s="1851"/>
      <c r="Q72" s="1851"/>
      <c r="R72" s="1851"/>
      <c r="S72" s="1851"/>
      <c r="T72" s="1851"/>
      <c r="U72" s="1851"/>
      <c r="V72" s="1851"/>
      <c r="W72" s="1851"/>
      <c r="X72" s="1851"/>
      <c r="Y72" s="1851"/>
      <c r="Z72" s="1851"/>
      <c r="AA72" s="1851"/>
      <c r="AB72" s="1851"/>
      <c r="AC72" s="1851"/>
      <c r="AD72" s="1851"/>
      <c r="AE72" s="1851"/>
      <c r="AF72" s="1851"/>
      <c r="AG72" s="1851"/>
      <c r="AH72" s="1851"/>
      <c r="AI72" s="1851"/>
      <c r="AJ72" s="1851"/>
      <c r="AK72" s="1851"/>
      <c r="AL72" s="1851"/>
      <c r="AM72" s="1851"/>
      <c r="AN72" s="1851"/>
      <c r="AO72" s="1851"/>
      <c r="AP72" s="1851"/>
      <c r="AQ72" s="1851"/>
      <c r="AR72" s="1851"/>
      <c r="AS72" s="1851"/>
      <c r="AT72" s="1851"/>
      <c r="AU72" s="1851"/>
      <c r="AV72" s="1851"/>
      <c r="AW72" s="1851"/>
      <c r="AX72" s="1851"/>
      <c r="AY72" s="1851"/>
      <c r="AZ72" s="1851"/>
      <c r="BA72" s="1851"/>
      <c r="BB72" s="1851"/>
      <c r="BC72" s="1851"/>
      <c r="BD72" s="1852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  <c r="CS72" s="123"/>
      <c r="CT72" s="123"/>
      <c r="CU72" s="123"/>
      <c r="CV72" s="123"/>
    </row>
    <row r="73" spans="2:100" ht="7.5" customHeight="1" x14ac:dyDescent="0.2">
      <c r="B73" s="123"/>
      <c r="C73" s="1853"/>
      <c r="D73" s="1854"/>
      <c r="E73" s="1854"/>
      <c r="F73" s="1854"/>
      <c r="G73" s="1854"/>
      <c r="H73" s="1854"/>
      <c r="I73" s="1854"/>
      <c r="J73" s="1854"/>
      <c r="K73" s="1854"/>
      <c r="L73" s="1854"/>
      <c r="M73" s="1854"/>
      <c r="N73" s="1854"/>
      <c r="O73" s="1854"/>
      <c r="P73" s="1854"/>
      <c r="Q73" s="1854"/>
      <c r="R73" s="1854"/>
      <c r="S73" s="1854"/>
      <c r="T73" s="1854"/>
      <c r="U73" s="1854"/>
      <c r="V73" s="1854"/>
      <c r="W73" s="1854"/>
      <c r="X73" s="1854"/>
      <c r="Y73" s="1854"/>
      <c r="Z73" s="1854"/>
      <c r="AA73" s="1854"/>
      <c r="AB73" s="1854"/>
      <c r="AC73" s="1854"/>
      <c r="AD73" s="1854"/>
      <c r="AE73" s="1854"/>
      <c r="AF73" s="1854"/>
      <c r="AG73" s="1854"/>
      <c r="AH73" s="1854"/>
      <c r="AI73" s="1854"/>
      <c r="AJ73" s="1854"/>
      <c r="AK73" s="1854"/>
      <c r="AL73" s="1854"/>
      <c r="AM73" s="1854"/>
      <c r="AN73" s="1854"/>
      <c r="AO73" s="1854"/>
      <c r="AP73" s="1854"/>
      <c r="AQ73" s="1854"/>
      <c r="AR73" s="1854"/>
      <c r="AS73" s="1854"/>
      <c r="AT73" s="1854"/>
      <c r="AU73" s="1854"/>
      <c r="AV73" s="1854"/>
      <c r="AW73" s="1854"/>
      <c r="AX73" s="1854"/>
      <c r="AY73" s="1854"/>
      <c r="AZ73" s="1854"/>
      <c r="BA73" s="1854"/>
      <c r="BB73" s="1854"/>
      <c r="BC73" s="1854"/>
      <c r="BD73" s="1855"/>
      <c r="BE73" s="123"/>
      <c r="BF73" s="123"/>
      <c r="BG73" s="123"/>
      <c r="BH73" s="123"/>
      <c r="BI73" s="123"/>
      <c r="BJ73" s="123"/>
      <c r="BK73" s="1861" t="s">
        <v>519</v>
      </c>
      <c r="BL73" s="1861"/>
      <c r="BM73" s="1861"/>
      <c r="BN73" s="1861"/>
      <c r="BO73" s="1861"/>
      <c r="BP73" s="1861"/>
      <c r="BQ73" s="1861"/>
      <c r="BR73" s="1861"/>
      <c r="BS73" s="1861"/>
      <c r="BT73" s="1861"/>
      <c r="BU73" s="1861"/>
      <c r="BV73" s="1861"/>
      <c r="BW73" s="1861"/>
      <c r="BX73" s="1861"/>
      <c r="BY73" s="1861"/>
      <c r="BZ73" s="1861"/>
      <c r="CA73" s="1861"/>
      <c r="CB73" s="1861"/>
      <c r="CC73" s="1861"/>
      <c r="CD73" s="1861"/>
      <c r="CE73" s="1861"/>
      <c r="CF73" s="1861"/>
      <c r="CG73" s="1861"/>
      <c r="CH73" s="1861"/>
      <c r="CI73" s="1861"/>
      <c r="CJ73" s="1861"/>
      <c r="CK73" s="1861"/>
      <c r="CL73" s="1861"/>
      <c r="CM73" s="1861"/>
      <c r="CN73" s="1861"/>
      <c r="CO73" s="1861"/>
      <c r="CP73" s="1861"/>
      <c r="CQ73" s="1861"/>
      <c r="CR73" s="1861"/>
      <c r="CS73" s="1861"/>
      <c r="CT73" s="1861"/>
      <c r="CU73" s="1861"/>
      <c r="CV73" s="123"/>
    </row>
    <row r="74" spans="2:100" ht="7.5" customHeight="1" x14ac:dyDescent="0.2">
      <c r="B74" s="123"/>
      <c r="C74" s="1862" t="s">
        <v>520</v>
      </c>
      <c r="D74" s="1854"/>
      <c r="E74" s="1854"/>
      <c r="F74" s="1854"/>
      <c r="G74" s="1854"/>
      <c r="H74" s="1854"/>
      <c r="I74" s="1854"/>
      <c r="J74" s="1854"/>
      <c r="K74" s="1854"/>
      <c r="L74" s="1854"/>
      <c r="M74" s="1854"/>
      <c r="N74" s="1854"/>
      <c r="O74" s="1854"/>
      <c r="P74" s="1854"/>
      <c r="Q74" s="1854"/>
      <c r="R74" s="1854"/>
      <c r="S74" s="1854"/>
      <c r="T74" s="1854"/>
      <c r="U74" s="1854"/>
      <c r="V74" s="1854"/>
      <c r="W74" s="1854"/>
      <c r="X74" s="1854"/>
      <c r="Y74" s="1854"/>
      <c r="Z74" s="1854"/>
      <c r="AA74" s="1854"/>
      <c r="AB74" s="1854"/>
      <c r="AC74" s="1854"/>
      <c r="AD74" s="1854"/>
      <c r="AE74" s="1854"/>
      <c r="AF74" s="1854"/>
      <c r="AG74" s="1854"/>
      <c r="AH74" s="1854"/>
      <c r="AI74" s="1854"/>
      <c r="AJ74" s="1854"/>
      <c r="AK74" s="1854"/>
      <c r="AL74" s="1854"/>
      <c r="AM74" s="1854"/>
      <c r="AN74" s="1854"/>
      <c r="AO74" s="1854"/>
      <c r="AP74" s="1854"/>
      <c r="AQ74" s="1854"/>
      <c r="AR74" s="1854"/>
      <c r="AS74" s="1854"/>
      <c r="AT74" s="1854"/>
      <c r="AU74" s="1854"/>
      <c r="AV74" s="1854"/>
      <c r="AW74" s="1854"/>
      <c r="AX74" s="1854"/>
      <c r="AY74" s="1854"/>
      <c r="AZ74" s="1854"/>
      <c r="BA74" s="1854"/>
      <c r="BB74" s="1854"/>
      <c r="BC74" s="1854"/>
      <c r="BD74" s="1855"/>
      <c r="BE74" s="123"/>
      <c r="BF74" s="123"/>
      <c r="BG74" s="123"/>
      <c r="BH74" s="123"/>
      <c r="BI74" s="123"/>
      <c r="BJ74" s="123"/>
      <c r="BK74" s="1861"/>
      <c r="BL74" s="1861"/>
      <c r="BM74" s="1861"/>
      <c r="BN74" s="1861"/>
      <c r="BO74" s="1861"/>
      <c r="BP74" s="1861"/>
      <c r="BQ74" s="1861"/>
      <c r="BR74" s="1861"/>
      <c r="BS74" s="1861"/>
      <c r="BT74" s="1861"/>
      <c r="BU74" s="1861"/>
      <c r="BV74" s="1861"/>
      <c r="BW74" s="1861"/>
      <c r="BX74" s="1861"/>
      <c r="BY74" s="1861"/>
      <c r="BZ74" s="1861"/>
      <c r="CA74" s="1861"/>
      <c r="CB74" s="1861"/>
      <c r="CC74" s="1861"/>
      <c r="CD74" s="1861"/>
      <c r="CE74" s="1861"/>
      <c r="CF74" s="1861"/>
      <c r="CG74" s="1861"/>
      <c r="CH74" s="1861"/>
      <c r="CI74" s="1861"/>
      <c r="CJ74" s="1861"/>
      <c r="CK74" s="1861"/>
      <c r="CL74" s="1861"/>
      <c r="CM74" s="1861"/>
      <c r="CN74" s="1861"/>
      <c r="CO74" s="1861"/>
      <c r="CP74" s="1861"/>
      <c r="CQ74" s="1861"/>
      <c r="CR74" s="1861"/>
      <c r="CS74" s="1861"/>
      <c r="CT74" s="1861"/>
      <c r="CU74" s="1861"/>
      <c r="CV74" s="123"/>
    </row>
    <row r="75" spans="2:100" ht="7.5" customHeight="1" x14ac:dyDescent="0.2">
      <c r="B75" s="123"/>
      <c r="C75" s="1853"/>
      <c r="D75" s="1854"/>
      <c r="E75" s="1854"/>
      <c r="F75" s="1854"/>
      <c r="G75" s="1854"/>
      <c r="H75" s="1854"/>
      <c r="I75" s="1854"/>
      <c r="J75" s="1854"/>
      <c r="K75" s="1854"/>
      <c r="L75" s="1854"/>
      <c r="M75" s="1854"/>
      <c r="N75" s="1854"/>
      <c r="O75" s="1854"/>
      <c r="P75" s="1854"/>
      <c r="Q75" s="1854"/>
      <c r="R75" s="1854"/>
      <c r="S75" s="1854"/>
      <c r="T75" s="1854"/>
      <c r="U75" s="1854"/>
      <c r="V75" s="1854"/>
      <c r="W75" s="1854"/>
      <c r="X75" s="1854"/>
      <c r="Y75" s="1854"/>
      <c r="Z75" s="1854"/>
      <c r="AA75" s="1854"/>
      <c r="AB75" s="1854"/>
      <c r="AC75" s="1854"/>
      <c r="AD75" s="1854"/>
      <c r="AE75" s="1854"/>
      <c r="AF75" s="1854"/>
      <c r="AG75" s="1854"/>
      <c r="AH75" s="1854"/>
      <c r="AI75" s="1854"/>
      <c r="AJ75" s="1854"/>
      <c r="AK75" s="1854"/>
      <c r="AL75" s="1854"/>
      <c r="AM75" s="1854"/>
      <c r="AN75" s="1854"/>
      <c r="AO75" s="1854"/>
      <c r="AP75" s="1854"/>
      <c r="AQ75" s="1854"/>
      <c r="AR75" s="1854"/>
      <c r="AS75" s="1854"/>
      <c r="AT75" s="1854"/>
      <c r="AU75" s="1854"/>
      <c r="AV75" s="1854"/>
      <c r="AW75" s="1854"/>
      <c r="AX75" s="1854"/>
      <c r="AY75" s="1854"/>
      <c r="AZ75" s="1854"/>
      <c r="BA75" s="1854"/>
      <c r="BB75" s="1854"/>
      <c r="BC75" s="1854"/>
      <c r="BD75" s="1855"/>
      <c r="BE75" s="123"/>
      <c r="BF75" s="123"/>
      <c r="BG75" s="123"/>
      <c r="BH75" s="123"/>
      <c r="BI75" s="123"/>
      <c r="BJ75" s="123"/>
      <c r="BK75" s="1130" t="s">
        <v>521</v>
      </c>
      <c r="BL75" s="1130"/>
      <c r="BM75" s="1130"/>
      <c r="BN75" s="1130"/>
      <c r="BO75" s="1130"/>
      <c r="BP75" s="1130"/>
      <c r="BQ75" s="1130"/>
      <c r="BR75" s="1130"/>
      <c r="BS75" s="1130"/>
      <c r="BT75" s="1130"/>
      <c r="BU75" s="1130"/>
      <c r="BV75" s="1130"/>
      <c r="BW75" s="1130"/>
      <c r="BX75" s="1130"/>
      <c r="BY75" s="1130"/>
      <c r="BZ75" s="1130" t="s">
        <v>522</v>
      </c>
      <c r="CA75" s="1130"/>
      <c r="CB75" s="1130"/>
      <c r="CC75" s="1130"/>
      <c r="CD75" s="1130"/>
      <c r="CE75" s="1130"/>
      <c r="CF75" s="1130"/>
      <c r="CG75" s="1130"/>
      <c r="CH75" s="1130"/>
      <c r="CI75" s="1130"/>
      <c r="CJ75" s="1130"/>
      <c r="CK75" s="1130"/>
      <c r="CL75" s="1130"/>
      <c r="CM75" s="1130"/>
      <c r="CN75" s="1130"/>
      <c r="CO75" s="1130"/>
      <c r="CP75" s="1130"/>
      <c r="CQ75" s="1130"/>
      <c r="CR75" s="1130"/>
      <c r="CS75" s="1130"/>
      <c r="CT75" s="1130"/>
      <c r="CU75" s="1130"/>
      <c r="CV75" s="123"/>
    </row>
    <row r="76" spans="2:100" ht="7.5" customHeight="1" x14ac:dyDescent="0.2">
      <c r="B76" s="123"/>
      <c r="C76" s="1862" t="s">
        <v>523</v>
      </c>
      <c r="D76" s="1854"/>
      <c r="E76" s="1854"/>
      <c r="F76" s="1854"/>
      <c r="G76" s="1854"/>
      <c r="H76" s="1854"/>
      <c r="I76" s="1854"/>
      <c r="J76" s="1854"/>
      <c r="K76" s="1854"/>
      <c r="L76" s="1854"/>
      <c r="M76" s="1854"/>
      <c r="N76" s="1854"/>
      <c r="O76" s="1854"/>
      <c r="P76" s="1854"/>
      <c r="Q76" s="1854"/>
      <c r="R76" s="1854"/>
      <c r="S76" s="1854"/>
      <c r="T76" s="1854"/>
      <c r="U76" s="1854"/>
      <c r="V76" s="1854"/>
      <c r="W76" s="1854"/>
      <c r="X76" s="1854"/>
      <c r="Y76" s="1854"/>
      <c r="Z76" s="1854"/>
      <c r="AA76" s="1854"/>
      <c r="AB76" s="1854"/>
      <c r="AC76" s="1854"/>
      <c r="AD76" s="1854"/>
      <c r="AE76" s="1854"/>
      <c r="AF76" s="1854"/>
      <c r="AG76" s="1854"/>
      <c r="AH76" s="1854"/>
      <c r="AI76" s="1854"/>
      <c r="AJ76" s="1854"/>
      <c r="AK76" s="1854"/>
      <c r="AL76" s="1854"/>
      <c r="AM76" s="1854"/>
      <c r="AN76" s="1854"/>
      <c r="AO76" s="1854"/>
      <c r="AP76" s="1854"/>
      <c r="AQ76" s="1854"/>
      <c r="AR76" s="1854"/>
      <c r="AS76" s="1854"/>
      <c r="AT76" s="1854"/>
      <c r="AU76" s="1854"/>
      <c r="AV76" s="1854"/>
      <c r="AW76" s="1854"/>
      <c r="AX76" s="1854"/>
      <c r="AY76" s="1854"/>
      <c r="AZ76" s="1854"/>
      <c r="BA76" s="1854"/>
      <c r="BB76" s="1854"/>
      <c r="BC76" s="1854"/>
      <c r="BD76" s="1855"/>
      <c r="BE76" s="123"/>
      <c r="BF76" s="123"/>
      <c r="BG76" s="123"/>
      <c r="BH76" s="123"/>
      <c r="BI76" s="123"/>
      <c r="BJ76" s="123"/>
      <c r="BK76" s="1130"/>
      <c r="BL76" s="1130"/>
      <c r="BM76" s="1130"/>
      <c r="BN76" s="1130"/>
      <c r="BO76" s="1130"/>
      <c r="BP76" s="1130"/>
      <c r="BQ76" s="1130"/>
      <c r="BR76" s="1130"/>
      <c r="BS76" s="1130"/>
      <c r="BT76" s="1130"/>
      <c r="BU76" s="1130"/>
      <c r="BV76" s="1130"/>
      <c r="BW76" s="1130"/>
      <c r="BX76" s="1130"/>
      <c r="BY76" s="1130"/>
      <c r="BZ76" s="1130"/>
      <c r="CA76" s="1130"/>
      <c r="CB76" s="1130"/>
      <c r="CC76" s="1130"/>
      <c r="CD76" s="1130"/>
      <c r="CE76" s="1130"/>
      <c r="CF76" s="1130"/>
      <c r="CG76" s="1130"/>
      <c r="CH76" s="1130"/>
      <c r="CI76" s="1130"/>
      <c r="CJ76" s="1130"/>
      <c r="CK76" s="1130"/>
      <c r="CL76" s="1130"/>
      <c r="CM76" s="1130"/>
      <c r="CN76" s="1130"/>
      <c r="CO76" s="1130"/>
      <c r="CP76" s="1130"/>
      <c r="CQ76" s="1130"/>
      <c r="CR76" s="1130"/>
      <c r="CS76" s="1130"/>
      <c r="CT76" s="1130"/>
      <c r="CU76" s="1130"/>
      <c r="CV76" s="123"/>
    </row>
    <row r="77" spans="2:100" ht="7.5" customHeight="1" x14ac:dyDescent="0.2">
      <c r="B77" s="123"/>
      <c r="C77" s="1853"/>
      <c r="D77" s="1854"/>
      <c r="E77" s="1854"/>
      <c r="F77" s="1854"/>
      <c r="G77" s="1854"/>
      <c r="H77" s="1854"/>
      <c r="I77" s="1854"/>
      <c r="J77" s="1854"/>
      <c r="K77" s="1854"/>
      <c r="L77" s="1854"/>
      <c r="M77" s="1854"/>
      <c r="N77" s="1854"/>
      <c r="O77" s="1854"/>
      <c r="P77" s="1854"/>
      <c r="Q77" s="1854"/>
      <c r="R77" s="1854"/>
      <c r="S77" s="1854"/>
      <c r="T77" s="1854"/>
      <c r="U77" s="1854"/>
      <c r="V77" s="1854"/>
      <c r="W77" s="1854"/>
      <c r="X77" s="1854"/>
      <c r="Y77" s="1854"/>
      <c r="Z77" s="1854"/>
      <c r="AA77" s="1854"/>
      <c r="AB77" s="1854"/>
      <c r="AC77" s="1854"/>
      <c r="AD77" s="1854"/>
      <c r="AE77" s="1854"/>
      <c r="AF77" s="1854"/>
      <c r="AG77" s="1854"/>
      <c r="AH77" s="1854"/>
      <c r="AI77" s="1854"/>
      <c r="AJ77" s="1854"/>
      <c r="AK77" s="1854"/>
      <c r="AL77" s="1854"/>
      <c r="AM77" s="1854"/>
      <c r="AN77" s="1854"/>
      <c r="AO77" s="1854"/>
      <c r="AP77" s="1854"/>
      <c r="AQ77" s="1854"/>
      <c r="AR77" s="1854"/>
      <c r="AS77" s="1854"/>
      <c r="AT77" s="1854"/>
      <c r="AU77" s="1854"/>
      <c r="AV77" s="1854"/>
      <c r="AW77" s="1854"/>
      <c r="AX77" s="1854"/>
      <c r="AY77" s="1854"/>
      <c r="AZ77" s="1854"/>
      <c r="BA77" s="1854"/>
      <c r="BB77" s="1854"/>
      <c r="BC77" s="1854"/>
      <c r="BD77" s="1855"/>
      <c r="BE77" s="123"/>
      <c r="BF77" s="123"/>
      <c r="BG77" s="123"/>
      <c r="BH77" s="123"/>
      <c r="BI77" s="123"/>
      <c r="BJ77" s="123"/>
      <c r="BK77" s="1863"/>
      <c r="BL77" s="1863"/>
      <c r="BM77" s="1863"/>
      <c r="BN77" s="1863"/>
      <c r="BO77" s="1863"/>
      <c r="BP77" s="1863"/>
      <c r="BQ77" s="1863"/>
      <c r="BR77" s="1863"/>
      <c r="BS77" s="1863"/>
      <c r="BT77" s="1863"/>
      <c r="BU77" s="1863"/>
      <c r="BV77" s="1863"/>
      <c r="BW77" s="1863"/>
      <c r="BX77" s="1863"/>
      <c r="BY77" s="1863"/>
      <c r="BZ77" s="1864"/>
      <c r="CA77" s="1865"/>
      <c r="CB77" s="1865"/>
      <c r="CC77" s="1865"/>
      <c r="CD77" s="1865"/>
      <c r="CE77" s="1865"/>
      <c r="CF77" s="1865"/>
      <c r="CG77" s="1865"/>
      <c r="CH77" s="1865"/>
      <c r="CI77" s="1865"/>
      <c r="CJ77" s="1865"/>
      <c r="CK77" s="1865"/>
      <c r="CL77" s="1865"/>
      <c r="CM77" s="1865"/>
      <c r="CN77" s="1865"/>
      <c r="CO77" s="1865"/>
      <c r="CP77" s="1865"/>
      <c r="CQ77" s="1865"/>
      <c r="CR77" s="1865"/>
      <c r="CS77" s="1865"/>
      <c r="CT77" s="1865"/>
      <c r="CU77" s="1866"/>
      <c r="CV77" s="123"/>
    </row>
    <row r="78" spans="2:100" ht="7.5" customHeight="1" x14ac:dyDescent="0.2">
      <c r="B78" s="123"/>
      <c r="C78" s="1862" t="s">
        <v>524</v>
      </c>
      <c r="D78" s="1854"/>
      <c r="E78" s="1854"/>
      <c r="F78" s="1854"/>
      <c r="G78" s="1854"/>
      <c r="H78" s="1854"/>
      <c r="I78" s="1854"/>
      <c r="J78" s="1854"/>
      <c r="K78" s="1854"/>
      <c r="L78" s="1854"/>
      <c r="M78" s="1854"/>
      <c r="N78" s="1854"/>
      <c r="O78" s="1854"/>
      <c r="P78" s="1854"/>
      <c r="Q78" s="1854"/>
      <c r="R78" s="1854"/>
      <c r="S78" s="1854"/>
      <c r="T78" s="1854"/>
      <c r="U78" s="1854"/>
      <c r="V78" s="1854"/>
      <c r="W78" s="1854"/>
      <c r="X78" s="1854"/>
      <c r="Y78" s="1854"/>
      <c r="Z78" s="1854"/>
      <c r="AA78" s="1854"/>
      <c r="AB78" s="1854"/>
      <c r="AC78" s="1854"/>
      <c r="AD78" s="1854"/>
      <c r="AE78" s="1854"/>
      <c r="AF78" s="1854"/>
      <c r="AG78" s="1854"/>
      <c r="AH78" s="1854"/>
      <c r="AI78" s="1854"/>
      <c r="AJ78" s="1854"/>
      <c r="AK78" s="1854"/>
      <c r="AL78" s="1854"/>
      <c r="AM78" s="1854"/>
      <c r="AN78" s="1854"/>
      <c r="AO78" s="1854"/>
      <c r="AP78" s="1854"/>
      <c r="AQ78" s="1854"/>
      <c r="AR78" s="1854"/>
      <c r="AS78" s="1854"/>
      <c r="AT78" s="1854"/>
      <c r="AU78" s="1854"/>
      <c r="AV78" s="1854"/>
      <c r="AW78" s="1854"/>
      <c r="AX78" s="1854"/>
      <c r="AY78" s="1854"/>
      <c r="AZ78" s="1854"/>
      <c r="BA78" s="1854"/>
      <c r="BB78" s="1854"/>
      <c r="BC78" s="1854"/>
      <c r="BD78" s="1855"/>
      <c r="BE78" s="123"/>
      <c r="BF78" s="123"/>
      <c r="BG78" s="123"/>
      <c r="BH78" s="123"/>
      <c r="BI78" s="123"/>
      <c r="BJ78" s="123"/>
      <c r="BK78" s="1863"/>
      <c r="BL78" s="1863"/>
      <c r="BM78" s="1863"/>
      <c r="BN78" s="1863"/>
      <c r="BO78" s="1863"/>
      <c r="BP78" s="1863"/>
      <c r="BQ78" s="1863"/>
      <c r="BR78" s="1863"/>
      <c r="BS78" s="1863"/>
      <c r="BT78" s="1863"/>
      <c r="BU78" s="1863"/>
      <c r="BV78" s="1863"/>
      <c r="BW78" s="1863"/>
      <c r="BX78" s="1863"/>
      <c r="BY78" s="1863"/>
      <c r="BZ78" s="1842"/>
      <c r="CA78" s="1867"/>
      <c r="CB78" s="1867"/>
      <c r="CC78" s="1867"/>
      <c r="CD78" s="1867"/>
      <c r="CE78" s="1867"/>
      <c r="CF78" s="1867"/>
      <c r="CG78" s="1867"/>
      <c r="CH78" s="1867"/>
      <c r="CI78" s="1867"/>
      <c r="CJ78" s="1867"/>
      <c r="CK78" s="1867"/>
      <c r="CL78" s="1867"/>
      <c r="CM78" s="1867"/>
      <c r="CN78" s="1867"/>
      <c r="CO78" s="1867"/>
      <c r="CP78" s="1867"/>
      <c r="CQ78" s="1867"/>
      <c r="CR78" s="1867"/>
      <c r="CS78" s="1867"/>
      <c r="CT78" s="1867"/>
      <c r="CU78" s="1868"/>
      <c r="CV78" s="123"/>
    </row>
    <row r="79" spans="2:100" ht="7.5" customHeight="1" x14ac:dyDescent="0.2">
      <c r="B79" s="123"/>
      <c r="C79" s="1853"/>
      <c r="D79" s="1854"/>
      <c r="E79" s="1854"/>
      <c r="F79" s="1854"/>
      <c r="G79" s="1854"/>
      <c r="H79" s="1854"/>
      <c r="I79" s="1854"/>
      <c r="J79" s="1854"/>
      <c r="K79" s="1854"/>
      <c r="L79" s="1854"/>
      <c r="M79" s="1854"/>
      <c r="N79" s="1854"/>
      <c r="O79" s="1854"/>
      <c r="P79" s="1854"/>
      <c r="Q79" s="1854"/>
      <c r="R79" s="1854"/>
      <c r="S79" s="1854"/>
      <c r="T79" s="1854"/>
      <c r="U79" s="1854"/>
      <c r="V79" s="1854"/>
      <c r="W79" s="1854"/>
      <c r="X79" s="1854"/>
      <c r="Y79" s="1854"/>
      <c r="Z79" s="1854"/>
      <c r="AA79" s="1854"/>
      <c r="AB79" s="1854"/>
      <c r="AC79" s="1854"/>
      <c r="AD79" s="1854"/>
      <c r="AE79" s="1854"/>
      <c r="AF79" s="1854"/>
      <c r="AG79" s="1854"/>
      <c r="AH79" s="1854"/>
      <c r="AI79" s="1854"/>
      <c r="AJ79" s="1854"/>
      <c r="AK79" s="1854"/>
      <c r="AL79" s="1854"/>
      <c r="AM79" s="1854"/>
      <c r="AN79" s="1854"/>
      <c r="AO79" s="1854"/>
      <c r="AP79" s="1854"/>
      <c r="AQ79" s="1854"/>
      <c r="AR79" s="1854"/>
      <c r="AS79" s="1854"/>
      <c r="AT79" s="1854"/>
      <c r="AU79" s="1854"/>
      <c r="AV79" s="1854"/>
      <c r="AW79" s="1854"/>
      <c r="AX79" s="1854"/>
      <c r="AY79" s="1854"/>
      <c r="AZ79" s="1854"/>
      <c r="BA79" s="1854"/>
      <c r="BB79" s="1854"/>
      <c r="BC79" s="1854"/>
      <c r="BD79" s="1855"/>
      <c r="BE79" s="123"/>
      <c r="BF79" s="123"/>
      <c r="BG79" s="123"/>
      <c r="BH79" s="123"/>
      <c r="BI79" s="123"/>
      <c r="BJ79" s="123"/>
      <c r="BK79" s="1863"/>
      <c r="BL79" s="1863"/>
      <c r="BM79" s="1863"/>
      <c r="BN79" s="1863"/>
      <c r="BO79" s="1863"/>
      <c r="BP79" s="1863"/>
      <c r="BQ79" s="1863"/>
      <c r="BR79" s="1863"/>
      <c r="BS79" s="1863"/>
      <c r="BT79" s="1863"/>
      <c r="BU79" s="1863"/>
      <c r="BV79" s="1863"/>
      <c r="BW79" s="1863"/>
      <c r="BX79" s="1863"/>
      <c r="BY79" s="1863"/>
      <c r="BZ79" s="1842"/>
      <c r="CA79" s="1867"/>
      <c r="CB79" s="1867"/>
      <c r="CC79" s="1867"/>
      <c r="CD79" s="1867"/>
      <c r="CE79" s="1867"/>
      <c r="CF79" s="1867"/>
      <c r="CG79" s="1867"/>
      <c r="CH79" s="1867"/>
      <c r="CI79" s="1867"/>
      <c r="CJ79" s="1867"/>
      <c r="CK79" s="1867"/>
      <c r="CL79" s="1867"/>
      <c r="CM79" s="1867"/>
      <c r="CN79" s="1867"/>
      <c r="CO79" s="1867"/>
      <c r="CP79" s="1867"/>
      <c r="CQ79" s="1867"/>
      <c r="CR79" s="1867"/>
      <c r="CS79" s="1867"/>
      <c r="CT79" s="1867"/>
      <c r="CU79" s="1868"/>
      <c r="CV79" s="123"/>
    </row>
    <row r="80" spans="2:100" ht="7.5" customHeight="1" x14ac:dyDescent="0.2">
      <c r="B80" s="123"/>
      <c r="C80" s="1862" t="s">
        <v>525</v>
      </c>
      <c r="D80" s="1854"/>
      <c r="E80" s="1854"/>
      <c r="F80" s="1854"/>
      <c r="G80" s="1854"/>
      <c r="H80" s="1854"/>
      <c r="I80" s="1854"/>
      <c r="J80" s="1854"/>
      <c r="K80" s="1854"/>
      <c r="L80" s="1854"/>
      <c r="M80" s="1854"/>
      <c r="N80" s="1854"/>
      <c r="O80" s="1854"/>
      <c r="P80" s="1854"/>
      <c r="Q80" s="1854"/>
      <c r="R80" s="1854"/>
      <c r="S80" s="1854"/>
      <c r="T80" s="1854"/>
      <c r="U80" s="1854"/>
      <c r="V80" s="1854"/>
      <c r="W80" s="1854"/>
      <c r="X80" s="1854"/>
      <c r="Y80" s="1854"/>
      <c r="Z80" s="1854"/>
      <c r="AA80" s="1854"/>
      <c r="AB80" s="1854"/>
      <c r="AC80" s="1854"/>
      <c r="AD80" s="1854"/>
      <c r="AE80" s="1854"/>
      <c r="AF80" s="1854"/>
      <c r="AG80" s="1854"/>
      <c r="AH80" s="1854"/>
      <c r="AI80" s="1854"/>
      <c r="AJ80" s="1854"/>
      <c r="AK80" s="1854"/>
      <c r="AL80" s="1854"/>
      <c r="AM80" s="1854"/>
      <c r="AN80" s="1854"/>
      <c r="AO80" s="1854"/>
      <c r="AP80" s="1854"/>
      <c r="AQ80" s="1854"/>
      <c r="AR80" s="1854"/>
      <c r="AS80" s="1854"/>
      <c r="AT80" s="1854"/>
      <c r="AU80" s="1854"/>
      <c r="AV80" s="1854"/>
      <c r="AW80" s="1854"/>
      <c r="AX80" s="1854"/>
      <c r="AY80" s="1854"/>
      <c r="AZ80" s="1854"/>
      <c r="BA80" s="1854"/>
      <c r="BB80" s="1854"/>
      <c r="BC80" s="1854"/>
      <c r="BD80" s="1855"/>
      <c r="BE80" s="123"/>
      <c r="BF80" s="123"/>
      <c r="BG80" s="123"/>
      <c r="BH80" s="123"/>
      <c r="BI80" s="123"/>
      <c r="BJ80" s="123"/>
      <c r="BK80" s="1863"/>
      <c r="BL80" s="1863"/>
      <c r="BM80" s="1863"/>
      <c r="BN80" s="1863"/>
      <c r="BO80" s="1863"/>
      <c r="BP80" s="1863"/>
      <c r="BQ80" s="1863"/>
      <c r="BR80" s="1863"/>
      <c r="BS80" s="1863"/>
      <c r="BT80" s="1863"/>
      <c r="BU80" s="1863"/>
      <c r="BV80" s="1863"/>
      <c r="BW80" s="1863"/>
      <c r="BX80" s="1863"/>
      <c r="BY80" s="1863"/>
      <c r="BZ80" s="1842"/>
      <c r="CA80" s="1867"/>
      <c r="CB80" s="1867"/>
      <c r="CC80" s="1867"/>
      <c r="CD80" s="1867"/>
      <c r="CE80" s="1867"/>
      <c r="CF80" s="1867"/>
      <c r="CG80" s="1867"/>
      <c r="CH80" s="1867"/>
      <c r="CI80" s="1867"/>
      <c r="CJ80" s="1867"/>
      <c r="CK80" s="1867"/>
      <c r="CL80" s="1867"/>
      <c r="CM80" s="1867"/>
      <c r="CN80" s="1867"/>
      <c r="CO80" s="1867"/>
      <c r="CP80" s="1867"/>
      <c r="CQ80" s="1867"/>
      <c r="CR80" s="1867"/>
      <c r="CS80" s="1867"/>
      <c r="CT80" s="1867"/>
      <c r="CU80" s="1868"/>
      <c r="CV80" s="123"/>
    </row>
    <row r="81" spans="2:100" ht="7.5" customHeight="1" x14ac:dyDescent="0.2">
      <c r="B81" s="123"/>
      <c r="C81" s="1853"/>
      <c r="D81" s="1854"/>
      <c r="E81" s="1854"/>
      <c r="F81" s="1854"/>
      <c r="G81" s="1854"/>
      <c r="H81" s="1854"/>
      <c r="I81" s="1854"/>
      <c r="J81" s="1854"/>
      <c r="K81" s="1854"/>
      <c r="L81" s="1854"/>
      <c r="M81" s="1854"/>
      <c r="N81" s="1854"/>
      <c r="O81" s="1854"/>
      <c r="P81" s="1854"/>
      <c r="Q81" s="1854"/>
      <c r="R81" s="1854"/>
      <c r="S81" s="1854"/>
      <c r="T81" s="1854"/>
      <c r="U81" s="1854"/>
      <c r="V81" s="1854"/>
      <c r="W81" s="1854"/>
      <c r="X81" s="1854"/>
      <c r="Y81" s="1854"/>
      <c r="Z81" s="1854"/>
      <c r="AA81" s="1854"/>
      <c r="AB81" s="1854"/>
      <c r="AC81" s="1854"/>
      <c r="AD81" s="1854"/>
      <c r="AE81" s="1854"/>
      <c r="AF81" s="1854"/>
      <c r="AG81" s="1854"/>
      <c r="AH81" s="1854"/>
      <c r="AI81" s="1854"/>
      <c r="AJ81" s="1854"/>
      <c r="AK81" s="1854"/>
      <c r="AL81" s="1854"/>
      <c r="AM81" s="1854"/>
      <c r="AN81" s="1854"/>
      <c r="AO81" s="1854"/>
      <c r="AP81" s="1854"/>
      <c r="AQ81" s="1854"/>
      <c r="AR81" s="1854"/>
      <c r="AS81" s="1854"/>
      <c r="AT81" s="1854"/>
      <c r="AU81" s="1854"/>
      <c r="AV81" s="1854"/>
      <c r="AW81" s="1854"/>
      <c r="AX81" s="1854"/>
      <c r="AY81" s="1854"/>
      <c r="AZ81" s="1854"/>
      <c r="BA81" s="1854"/>
      <c r="BB81" s="1854"/>
      <c r="BC81" s="1854"/>
      <c r="BD81" s="1855"/>
      <c r="BE81" s="123"/>
      <c r="BF81" s="123"/>
      <c r="BG81" s="123"/>
      <c r="BH81" s="123"/>
      <c r="BI81" s="123"/>
      <c r="BJ81" s="123"/>
      <c r="BK81" s="1863"/>
      <c r="BL81" s="1863"/>
      <c r="BM81" s="1863"/>
      <c r="BN81" s="1863"/>
      <c r="BO81" s="1863"/>
      <c r="BP81" s="1863"/>
      <c r="BQ81" s="1863"/>
      <c r="BR81" s="1863"/>
      <c r="BS81" s="1863"/>
      <c r="BT81" s="1863"/>
      <c r="BU81" s="1863"/>
      <c r="BV81" s="1863"/>
      <c r="BW81" s="1863"/>
      <c r="BX81" s="1863"/>
      <c r="BY81" s="1863"/>
      <c r="BZ81" s="1842"/>
      <c r="CA81" s="1867"/>
      <c r="CB81" s="1867"/>
      <c r="CC81" s="1867"/>
      <c r="CD81" s="1867"/>
      <c r="CE81" s="1867"/>
      <c r="CF81" s="1867"/>
      <c r="CG81" s="1867"/>
      <c r="CH81" s="1867"/>
      <c r="CI81" s="1867"/>
      <c r="CJ81" s="1867"/>
      <c r="CK81" s="1867"/>
      <c r="CL81" s="1867"/>
      <c r="CM81" s="1867"/>
      <c r="CN81" s="1867"/>
      <c r="CO81" s="1867"/>
      <c r="CP81" s="1867"/>
      <c r="CQ81" s="1867"/>
      <c r="CR81" s="1867"/>
      <c r="CS81" s="1867"/>
      <c r="CT81" s="1867"/>
      <c r="CU81" s="1868"/>
      <c r="CV81" s="123"/>
    </row>
    <row r="82" spans="2:100" ht="7.5" customHeight="1" x14ac:dyDescent="0.2">
      <c r="B82" s="123"/>
      <c r="C82" s="1869" t="s">
        <v>526</v>
      </c>
      <c r="D82" s="1870"/>
      <c r="E82" s="1870"/>
      <c r="F82" s="1870"/>
      <c r="G82" s="1870"/>
      <c r="H82" s="1870"/>
      <c r="I82" s="1870"/>
      <c r="J82" s="1870"/>
      <c r="K82" s="1870"/>
      <c r="L82" s="1870"/>
      <c r="M82" s="1870"/>
      <c r="N82" s="1870"/>
      <c r="O82" s="1870"/>
      <c r="P82" s="1870"/>
      <c r="Q82" s="1870"/>
      <c r="R82" s="1870"/>
      <c r="S82" s="1870"/>
      <c r="T82" s="1870"/>
      <c r="U82" s="1870"/>
      <c r="V82" s="1870"/>
      <c r="W82" s="1870"/>
      <c r="X82" s="1870"/>
      <c r="Y82" s="1870"/>
      <c r="Z82" s="1870"/>
      <c r="AA82" s="1870"/>
      <c r="AB82" s="1870"/>
      <c r="AC82" s="1870"/>
      <c r="AD82" s="1870"/>
      <c r="AE82" s="1870"/>
      <c r="AF82" s="1870"/>
      <c r="AG82" s="1870"/>
      <c r="AH82" s="1870"/>
      <c r="AI82" s="1870"/>
      <c r="AJ82" s="1870"/>
      <c r="AK82" s="1870"/>
      <c r="AL82" s="1870"/>
      <c r="AM82" s="1870"/>
      <c r="AN82" s="1870"/>
      <c r="AO82" s="1870"/>
      <c r="AP82" s="1870"/>
      <c r="AQ82" s="1870"/>
      <c r="AR82" s="1870"/>
      <c r="AS82" s="1870"/>
      <c r="AT82" s="1870"/>
      <c r="AU82" s="1870"/>
      <c r="AV82" s="1870"/>
      <c r="AW82" s="1870"/>
      <c r="AX82" s="1870"/>
      <c r="AY82" s="1870"/>
      <c r="AZ82" s="1870"/>
      <c r="BA82" s="1870"/>
      <c r="BB82" s="1870"/>
      <c r="BC82" s="1870"/>
      <c r="BD82" s="1871"/>
      <c r="BE82" s="123"/>
      <c r="BF82" s="123"/>
      <c r="BG82" s="123"/>
      <c r="BH82" s="123"/>
      <c r="BI82" s="123"/>
      <c r="BJ82" s="123"/>
      <c r="BK82" s="1863"/>
      <c r="BL82" s="1863"/>
      <c r="BM82" s="1863"/>
      <c r="BN82" s="1863"/>
      <c r="BO82" s="1863"/>
      <c r="BP82" s="1863"/>
      <c r="BQ82" s="1863"/>
      <c r="BR82" s="1863"/>
      <c r="BS82" s="1863"/>
      <c r="BT82" s="1863"/>
      <c r="BU82" s="1863"/>
      <c r="BV82" s="1863"/>
      <c r="BW82" s="1863"/>
      <c r="BX82" s="1863"/>
      <c r="BY82" s="1863"/>
      <c r="BZ82" s="1842"/>
      <c r="CA82" s="1867"/>
      <c r="CB82" s="1867"/>
      <c r="CC82" s="1867"/>
      <c r="CD82" s="1867"/>
      <c r="CE82" s="1867"/>
      <c r="CF82" s="1867"/>
      <c r="CG82" s="1867"/>
      <c r="CH82" s="1867"/>
      <c r="CI82" s="1867"/>
      <c r="CJ82" s="1867"/>
      <c r="CK82" s="1867"/>
      <c r="CL82" s="1867"/>
      <c r="CM82" s="1867"/>
      <c r="CN82" s="1867"/>
      <c r="CO82" s="1867"/>
      <c r="CP82" s="1867"/>
      <c r="CQ82" s="1867"/>
      <c r="CR82" s="1867"/>
      <c r="CS82" s="1867"/>
      <c r="CT82" s="1867"/>
      <c r="CU82" s="1868"/>
      <c r="CV82" s="123"/>
    </row>
    <row r="83" spans="2:100" ht="7.5" customHeight="1" x14ac:dyDescent="0.2">
      <c r="B83" s="123"/>
      <c r="C83" s="1872"/>
      <c r="D83" s="1873"/>
      <c r="E83" s="1873"/>
      <c r="F83" s="1873"/>
      <c r="G83" s="1873"/>
      <c r="H83" s="1873"/>
      <c r="I83" s="1873"/>
      <c r="J83" s="1873"/>
      <c r="K83" s="1873"/>
      <c r="L83" s="1873"/>
      <c r="M83" s="1873"/>
      <c r="N83" s="1873"/>
      <c r="O83" s="1873"/>
      <c r="P83" s="1873"/>
      <c r="Q83" s="1873"/>
      <c r="R83" s="1873"/>
      <c r="S83" s="1873"/>
      <c r="T83" s="1873"/>
      <c r="U83" s="1873"/>
      <c r="V83" s="1873"/>
      <c r="W83" s="1873"/>
      <c r="X83" s="1873"/>
      <c r="Y83" s="1873"/>
      <c r="Z83" s="1873"/>
      <c r="AA83" s="1873"/>
      <c r="AB83" s="1873"/>
      <c r="AC83" s="1873"/>
      <c r="AD83" s="1873"/>
      <c r="AE83" s="1873"/>
      <c r="AF83" s="1873"/>
      <c r="AG83" s="1873"/>
      <c r="AH83" s="1873"/>
      <c r="AI83" s="1873"/>
      <c r="AJ83" s="1873"/>
      <c r="AK83" s="1873"/>
      <c r="AL83" s="1873"/>
      <c r="AM83" s="1873"/>
      <c r="AN83" s="1873"/>
      <c r="AO83" s="1873"/>
      <c r="AP83" s="1873"/>
      <c r="AQ83" s="1873"/>
      <c r="AR83" s="1873"/>
      <c r="AS83" s="1873"/>
      <c r="AT83" s="1873"/>
      <c r="AU83" s="1873"/>
      <c r="AV83" s="1873"/>
      <c r="AW83" s="1873"/>
      <c r="AX83" s="1873"/>
      <c r="AY83" s="1873"/>
      <c r="AZ83" s="1873"/>
      <c r="BA83" s="1873"/>
      <c r="BB83" s="1873"/>
      <c r="BC83" s="1873"/>
      <c r="BD83" s="1874"/>
      <c r="BE83" s="123"/>
      <c r="BF83" s="123"/>
      <c r="BG83" s="123"/>
      <c r="BH83" s="123"/>
      <c r="BI83" s="123"/>
      <c r="BJ83" s="123"/>
      <c r="BK83" s="1863"/>
      <c r="BL83" s="1863"/>
      <c r="BM83" s="1863"/>
      <c r="BN83" s="1863"/>
      <c r="BO83" s="1863"/>
      <c r="BP83" s="1863"/>
      <c r="BQ83" s="1863"/>
      <c r="BR83" s="1863"/>
      <c r="BS83" s="1863"/>
      <c r="BT83" s="1863"/>
      <c r="BU83" s="1863"/>
      <c r="BV83" s="1863"/>
      <c r="BW83" s="1863"/>
      <c r="BX83" s="1863"/>
      <c r="BY83" s="1863"/>
      <c r="BZ83" s="1832"/>
      <c r="CA83" s="1833"/>
      <c r="CB83" s="1833"/>
      <c r="CC83" s="1833"/>
      <c r="CD83" s="1833"/>
      <c r="CE83" s="1833"/>
      <c r="CF83" s="1833"/>
      <c r="CG83" s="1833"/>
      <c r="CH83" s="1833"/>
      <c r="CI83" s="1833"/>
      <c r="CJ83" s="1833"/>
      <c r="CK83" s="1833"/>
      <c r="CL83" s="1833"/>
      <c r="CM83" s="1833"/>
      <c r="CN83" s="1833"/>
      <c r="CO83" s="1833"/>
      <c r="CP83" s="1833"/>
      <c r="CQ83" s="1833"/>
      <c r="CR83" s="1833"/>
      <c r="CS83" s="1833"/>
      <c r="CT83" s="1833"/>
      <c r="CU83" s="1834"/>
      <c r="CV83" s="123"/>
    </row>
    <row r="84" spans="2:100" ht="7.5" customHeight="1" x14ac:dyDescent="0.2"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/>
      <c r="CG84" s="123"/>
      <c r="CH84" s="123"/>
      <c r="CI84" s="123"/>
      <c r="CJ84" s="123"/>
      <c r="CK84" s="123"/>
      <c r="CL84" s="123"/>
      <c r="CM84" s="123"/>
      <c r="CN84" s="123"/>
      <c r="CO84" s="123"/>
      <c r="CP84" s="123"/>
      <c r="CQ84" s="123"/>
      <c r="CR84" s="123"/>
      <c r="CS84" s="123"/>
      <c r="CT84" s="123"/>
      <c r="CU84" s="123"/>
      <c r="CV84" s="123"/>
    </row>
    <row r="85" spans="2:100" ht="7.5" customHeight="1" x14ac:dyDescent="0.2">
      <c r="B85" s="123"/>
      <c r="C85" s="1847" t="s">
        <v>527</v>
      </c>
      <c r="D85" s="1847"/>
      <c r="E85" s="1847"/>
      <c r="F85" s="1847"/>
      <c r="G85" s="1847"/>
      <c r="H85" s="1847"/>
      <c r="I85" s="1847"/>
      <c r="J85" s="1847"/>
      <c r="K85" s="1847"/>
      <c r="L85" s="1847"/>
      <c r="M85" s="1847"/>
      <c r="N85" s="1847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3"/>
      <c r="CL85" s="123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</row>
    <row r="86" spans="2:100" ht="7.5" customHeight="1" x14ac:dyDescent="0.2">
      <c r="B86" s="123"/>
      <c r="C86" s="1847"/>
      <c r="D86" s="1847"/>
      <c r="E86" s="1847"/>
      <c r="F86" s="1847"/>
      <c r="G86" s="1847"/>
      <c r="H86" s="1847"/>
      <c r="I86" s="1847"/>
      <c r="J86" s="1847"/>
      <c r="K86" s="1847"/>
      <c r="L86" s="1847"/>
      <c r="M86" s="1847"/>
      <c r="N86" s="1847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  <c r="CH86" s="123"/>
      <c r="CI86" s="123"/>
      <c r="CJ86" s="123"/>
      <c r="CK86" s="123"/>
      <c r="CL86" s="123"/>
      <c r="CM86" s="123"/>
      <c r="CN86" s="123"/>
      <c r="CO86" s="123"/>
      <c r="CP86" s="123"/>
      <c r="CQ86" s="123"/>
      <c r="CR86" s="123"/>
      <c r="CS86" s="123"/>
      <c r="CT86" s="123"/>
      <c r="CU86" s="123"/>
      <c r="CV86" s="123"/>
    </row>
  </sheetData>
  <mergeCells count="92">
    <mergeCell ref="M2:X2"/>
    <mergeCell ref="C31:H32"/>
    <mergeCell ref="I31:BD32"/>
    <mergeCell ref="C25:L26"/>
    <mergeCell ref="M25:AG26"/>
    <mergeCell ref="C4:CU6"/>
    <mergeCell ref="C13:CU15"/>
    <mergeCell ref="C17:CU18"/>
    <mergeCell ref="P21:AG22"/>
    <mergeCell ref="AH21:BB22"/>
    <mergeCell ref="BJ25:CA26"/>
    <mergeCell ref="CB25:CR26"/>
    <mergeCell ref="AR37:AZ38"/>
    <mergeCell ref="CG35:CN36"/>
    <mergeCell ref="CO35:CU36"/>
    <mergeCell ref="BJ29:CU31"/>
    <mergeCell ref="C34:J35"/>
    <mergeCell ref="K34:BD35"/>
    <mergeCell ref="BR35:BX36"/>
    <mergeCell ref="BY35:CF36"/>
    <mergeCell ref="BK33:BQ36"/>
    <mergeCell ref="BR33:CF34"/>
    <mergeCell ref="CG33:CU34"/>
    <mergeCell ref="C28:M29"/>
    <mergeCell ref="N28:BD29"/>
    <mergeCell ref="BY40:CF42"/>
    <mergeCell ref="CG40:CN42"/>
    <mergeCell ref="CO37:CU39"/>
    <mergeCell ref="C40:V41"/>
    <mergeCell ref="W40:BD41"/>
    <mergeCell ref="BK40:BQ42"/>
    <mergeCell ref="BR40:BX42"/>
    <mergeCell ref="CO40:CU42"/>
    <mergeCell ref="BA37:BD38"/>
    <mergeCell ref="BK37:BQ39"/>
    <mergeCell ref="BR37:BX39"/>
    <mergeCell ref="BY37:CF39"/>
    <mergeCell ref="CG37:CN39"/>
    <mergeCell ref="C37:I38"/>
    <mergeCell ref="J37:AD38"/>
    <mergeCell ref="AE37:AQ38"/>
    <mergeCell ref="R43:Z44"/>
    <mergeCell ref="AA43:AV44"/>
    <mergeCell ref="AW43:BD44"/>
    <mergeCell ref="BK49:BQ51"/>
    <mergeCell ref="BR49:BX51"/>
    <mergeCell ref="C50:BD51"/>
    <mergeCell ref="C47:BD48"/>
    <mergeCell ref="C43:Q44"/>
    <mergeCell ref="BR43:BX45"/>
    <mergeCell ref="BY49:CF51"/>
    <mergeCell ref="CO43:CU45"/>
    <mergeCell ref="BK46:BQ48"/>
    <mergeCell ref="BR46:BX48"/>
    <mergeCell ref="BY46:CF48"/>
    <mergeCell ref="CG46:CN48"/>
    <mergeCell ref="CO46:CU48"/>
    <mergeCell ref="BK43:BQ45"/>
    <mergeCell ref="CG49:CN51"/>
    <mergeCell ref="CO49:CU51"/>
    <mergeCell ref="BY43:CF45"/>
    <mergeCell ref="CG43:CN45"/>
    <mergeCell ref="BK52:BQ54"/>
    <mergeCell ref="BR52:BX54"/>
    <mergeCell ref="BY52:CF54"/>
    <mergeCell ref="CG52:CN54"/>
    <mergeCell ref="CO52:CU54"/>
    <mergeCell ref="CC56:CM58"/>
    <mergeCell ref="CN56:CU58"/>
    <mergeCell ref="C58:BD59"/>
    <mergeCell ref="BK59:CU60"/>
    <mergeCell ref="C60:BD68"/>
    <mergeCell ref="BK61:CU62"/>
    <mergeCell ref="BK56:CB58"/>
    <mergeCell ref="BK73:CU74"/>
    <mergeCell ref="C74:BD75"/>
    <mergeCell ref="BK75:BY76"/>
    <mergeCell ref="BZ75:CU76"/>
    <mergeCell ref="C76:BD77"/>
    <mergeCell ref="BK77:BY83"/>
    <mergeCell ref="BZ77:CU83"/>
    <mergeCell ref="C78:BD79"/>
    <mergeCell ref="C80:BD81"/>
    <mergeCell ref="C82:BD83"/>
    <mergeCell ref="C85:N86"/>
    <mergeCell ref="C69:BD71"/>
    <mergeCell ref="C72:BD73"/>
    <mergeCell ref="AR53:AS54"/>
    <mergeCell ref="AT53:AY54"/>
    <mergeCell ref="AZ53:BD54"/>
    <mergeCell ref="C53:AI54"/>
    <mergeCell ref="AJ53:AQ54"/>
  </mergeCells>
  <phoneticPr fontId="1" type="noConversion"/>
  <hyperlinks>
    <hyperlink ref="M2:W2" location="Feuil15!A1" display="Retour"/>
  </hyperlinks>
  <pageMargins left="0.39370078740157483" right="0.39370078740157483" top="0.19685039370078741" bottom="0.19685039370078741" header="0.51181102362204722" footer="0.51181102362204722"/>
  <pageSetup paperSize="9" orientation="landscape" cellComments="atEnd" horizontalDpi="36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R80"/>
  <sheetViews>
    <sheetView workbookViewId="0">
      <pane xSplit="1" ySplit="3" topLeftCell="B10" activePane="bottomRight" state="frozen"/>
      <selection activeCell="C36" sqref="C36"/>
      <selection pane="topRight" activeCell="C36" sqref="C36"/>
      <selection pane="bottomLeft" activeCell="C36" sqref="C36"/>
      <selection pane="bottomRight" activeCell="K2" sqref="K2:V2"/>
    </sheetView>
  </sheetViews>
  <sheetFormatPr baseColWidth="10" defaultColWidth="1.42578125" defaultRowHeight="7.5" customHeight="1" x14ac:dyDescent="0.2"/>
  <cols>
    <col min="1" max="1" width="1.42578125" style="438" hidden="1" customWidth="1"/>
    <col min="2" max="2" width="0.7109375" style="438" customWidth="1"/>
    <col min="3" max="99" width="1.42578125" style="438" customWidth="1"/>
    <col min="100" max="100" width="0.7109375" style="438" customWidth="1"/>
    <col min="101" max="16384" width="1.42578125" style="438"/>
  </cols>
  <sheetData>
    <row r="1" spans="1:122" ht="7.5" customHeight="1" x14ac:dyDescent="0.2"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  <c r="AD1" s="501"/>
      <c r="AE1" s="501"/>
      <c r="AF1" s="501"/>
      <c r="AG1" s="501"/>
      <c r="AH1" s="501"/>
      <c r="AI1" s="501"/>
      <c r="AJ1" s="501"/>
      <c r="AK1" s="501"/>
      <c r="AL1" s="501"/>
      <c r="AM1" s="501"/>
      <c r="AN1" s="501"/>
      <c r="AO1" s="501"/>
      <c r="AP1" s="501"/>
      <c r="AQ1" s="501"/>
      <c r="AR1" s="501"/>
      <c r="AS1" s="501"/>
      <c r="AT1" s="501"/>
      <c r="AU1" s="501"/>
      <c r="AV1" s="501"/>
      <c r="AW1" s="501"/>
      <c r="AX1" s="501"/>
      <c r="AY1" s="501"/>
      <c r="AZ1" s="501"/>
      <c r="BA1" s="501"/>
      <c r="BB1" s="501"/>
      <c r="BC1" s="501"/>
      <c r="BD1" s="501"/>
      <c r="BE1" s="501"/>
      <c r="BF1" s="501"/>
      <c r="BG1" s="501"/>
      <c r="BH1" s="501"/>
      <c r="BI1" s="501"/>
      <c r="BJ1" s="501"/>
      <c r="BK1" s="501"/>
      <c r="BL1" s="501"/>
      <c r="BM1" s="501"/>
      <c r="BN1" s="501"/>
      <c r="BO1" s="501"/>
      <c r="BP1" s="501"/>
      <c r="BQ1" s="501"/>
      <c r="BR1" s="501"/>
      <c r="BS1" s="501"/>
      <c r="BT1" s="501"/>
      <c r="BU1" s="501"/>
      <c r="BV1" s="501"/>
      <c r="BW1" s="501"/>
      <c r="BX1" s="501"/>
      <c r="BY1" s="501"/>
      <c r="BZ1" s="501"/>
      <c r="CA1" s="501"/>
      <c r="CB1" s="501"/>
      <c r="CC1" s="501"/>
      <c r="CD1" s="501"/>
      <c r="CE1" s="501"/>
      <c r="CF1" s="501"/>
      <c r="CG1" s="501"/>
      <c r="CH1" s="501"/>
      <c r="CI1" s="501"/>
      <c r="CJ1" s="501"/>
      <c r="CK1" s="501"/>
      <c r="CL1" s="501"/>
      <c r="CM1" s="501"/>
      <c r="CN1" s="501"/>
      <c r="CO1" s="501"/>
      <c r="CP1" s="501"/>
      <c r="CQ1" s="501"/>
      <c r="CR1" s="501"/>
      <c r="CS1" s="501"/>
      <c r="CT1" s="501"/>
      <c r="CU1" s="501"/>
      <c r="CV1" s="501"/>
    </row>
    <row r="2" spans="1:122" ht="15" customHeight="1" x14ac:dyDescent="0.2">
      <c r="B2" s="501"/>
      <c r="C2" s="501"/>
      <c r="D2" s="501"/>
      <c r="E2" s="501"/>
      <c r="F2" s="501"/>
      <c r="G2" s="501"/>
      <c r="H2" s="501"/>
      <c r="I2" s="501"/>
      <c r="J2" s="501"/>
      <c r="K2" s="818" t="s">
        <v>634</v>
      </c>
      <c r="L2" s="818"/>
      <c r="M2" s="818"/>
      <c r="N2" s="818"/>
      <c r="O2" s="818"/>
      <c r="P2" s="818"/>
      <c r="Q2" s="818"/>
      <c r="R2" s="818"/>
      <c r="S2" s="818"/>
      <c r="T2" s="818"/>
      <c r="U2" s="818"/>
      <c r="V2" s="818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1"/>
      <c r="AJ2" s="501"/>
      <c r="AK2" s="501"/>
      <c r="AL2" s="501"/>
      <c r="AM2" s="501"/>
      <c r="AN2" s="501"/>
      <c r="AO2" s="501"/>
      <c r="AP2" s="501"/>
      <c r="AQ2" s="501"/>
      <c r="AR2" s="501"/>
      <c r="AS2" s="501"/>
      <c r="AT2" s="501"/>
      <c r="AU2" s="501"/>
      <c r="AV2" s="501"/>
      <c r="AW2" s="501"/>
      <c r="AX2" s="501"/>
      <c r="AY2" s="501"/>
      <c r="AZ2" s="501"/>
      <c r="BA2" s="501"/>
      <c r="BB2" s="501"/>
      <c r="BC2" s="501"/>
      <c r="BD2" s="501"/>
      <c r="BE2" s="501"/>
      <c r="BF2" s="501"/>
      <c r="BG2" s="501"/>
      <c r="BH2" s="501"/>
      <c r="BI2" s="501"/>
      <c r="BJ2" s="501"/>
      <c r="BK2" s="501"/>
      <c r="BL2" s="501"/>
      <c r="BM2" s="501"/>
      <c r="BN2" s="501"/>
      <c r="BO2" s="501"/>
      <c r="BP2" s="501"/>
      <c r="BQ2" s="501"/>
      <c r="BR2" s="501"/>
      <c r="BS2" s="501"/>
      <c r="BT2" s="501"/>
      <c r="BU2" s="501"/>
      <c r="BV2" s="501"/>
      <c r="BW2" s="501"/>
      <c r="BX2" s="501"/>
      <c r="BY2" s="501"/>
      <c r="BZ2" s="501"/>
      <c r="CA2" s="501"/>
      <c r="CB2" s="501"/>
      <c r="CC2" s="501"/>
      <c r="CD2" s="501"/>
      <c r="CE2" s="501"/>
      <c r="CF2" s="501"/>
      <c r="CG2" s="501"/>
      <c r="CH2" s="501"/>
      <c r="CI2" s="501"/>
      <c r="CJ2" s="501"/>
      <c r="CK2" s="501"/>
      <c r="CL2" s="501"/>
      <c r="CM2" s="501"/>
      <c r="CN2" s="501"/>
      <c r="CO2" s="501"/>
      <c r="CP2" s="501"/>
      <c r="CQ2" s="501"/>
      <c r="CR2" s="501"/>
      <c r="CS2" s="501"/>
      <c r="CT2" s="501"/>
      <c r="CU2" s="501"/>
      <c r="CV2" s="501"/>
    </row>
    <row r="3" spans="1:122" ht="7.5" customHeight="1" x14ac:dyDescent="0.2"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501"/>
      <c r="V3" s="501"/>
      <c r="W3" s="501"/>
      <c r="X3" s="501"/>
      <c r="Y3" s="501"/>
      <c r="Z3" s="501"/>
      <c r="AA3" s="501"/>
      <c r="AB3" s="501"/>
      <c r="AC3" s="501"/>
      <c r="AD3" s="501"/>
      <c r="AE3" s="501"/>
      <c r="AF3" s="501"/>
      <c r="AG3" s="501"/>
      <c r="AH3" s="501"/>
      <c r="AI3" s="501"/>
      <c r="AJ3" s="501"/>
      <c r="AK3" s="501"/>
      <c r="AL3" s="501"/>
      <c r="AM3" s="501"/>
      <c r="AN3" s="501"/>
      <c r="AO3" s="501"/>
      <c r="AP3" s="501"/>
      <c r="AQ3" s="501"/>
      <c r="AR3" s="501"/>
      <c r="AS3" s="501"/>
      <c r="AT3" s="501"/>
      <c r="AU3" s="501"/>
      <c r="AV3" s="501"/>
      <c r="AW3" s="501"/>
      <c r="AX3" s="501"/>
      <c r="AY3" s="501"/>
      <c r="AZ3" s="501"/>
      <c r="BA3" s="501"/>
      <c r="BB3" s="501"/>
      <c r="BC3" s="501"/>
      <c r="BD3" s="501"/>
      <c r="BE3" s="501"/>
      <c r="BF3" s="501"/>
      <c r="BG3" s="501"/>
      <c r="BH3" s="501"/>
      <c r="BI3" s="501"/>
      <c r="BJ3" s="501"/>
      <c r="BK3" s="501"/>
      <c r="BL3" s="501"/>
      <c r="BM3" s="501"/>
      <c r="BN3" s="501"/>
      <c r="BO3" s="501"/>
      <c r="BP3" s="501"/>
      <c r="BQ3" s="501"/>
      <c r="BR3" s="501"/>
      <c r="BS3" s="501"/>
      <c r="BT3" s="501"/>
      <c r="BU3" s="501"/>
      <c r="BV3" s="501"/>
      <c r="BW3" s="501"/>
      <c r="BX3" s="501"/>
      <c r="BY3" s="501"/>
      <c r="BZ3" s="501"/>
      <c r="CA3" s="501"/>
      <c r="CB3" s="501"/>
      <c r="CC3" s="501"/>
      <c r="CD3" s="501"/>
      <c r="CE3" s="501"/>
      <c r="CF3" s="501"/>
      <c r="CG3" s="501"/>
      <c r="CH3" s="501"/>
      <c r="CI3" s="501"/>
      <c r="CJ3" s="501"/>
      <c r="CK3" s="501"/>
      <c r="CL3" s="501"/>
      <c r="CM3" s="501"/>
      <c r="CN3" s="501"/>
      <c r="CO3" s="501"/>
      <c r="CP3" s="501"/>
      <c r="CQ3" s="501"/>
      <c r="CR3" s="501"/>
      <c r="CS3" s="501"/>
      <c r="CT3" s="501"/>
      <c r="CU3" s="501"/>
      <c r="CV3" s="501"/>
    </row>
    <row r="4" spans="1:122" ht="7.5" customHeight="1" x14ac:dyDescent="0.2">
      <c r="B4" s="123"/>
      <c r="C4" s="1902" t="s">
        <v>483</v>
      </c>
      <c r="D4" s="1902"/>
      <c r="E4" s="1902"/>
      <c r="F4" s="1902"/>
      <c r="G4" s="1902"/>
      <c r="H4" s="1902"/>
      <c r="I4" s="1902"/>
      <c r="J4" s="1902"/>
      <c r="K4" s="1902"/>
      <c r="L4" s="1902"/>
      <c r="M4" s="1902"/>
      <c r="N4" s="1902"/>
      <c r="O4" s="1902"/>
      <c r="P4" s="1902"/>
      <c r="Q4" s="1902"/>
      <c r="R4" s="1902"/>
      <c r="S4" s="1902"/>
      <c r="T4" s="1902"/>
      <c r="U4" s="1902"/>
      <c r="V4" s="1902"/>
      <c r="W4" s="1902"/>
      <c r="X4" s="1902"/>
      <c r="Y4" s="1902"/>
      <c r="Z4" s="1902"/>
      <c r="AA4" s="1902"/>
      <c r="AB4" s="1902"/>
      <c r="AC4" s="1902"/>
      <c r="AD4" s="1902"/>
      <c r="AE4" s="1902"/>
      <c r="AF4" s="1902"/>
      <c r="AG4" s="1902"/>
      <c r="AH4" s="1902"/>
      <c r="AI4" s="1902"/>
      <c r="AJ4" s="1902"/>
      <c r="AK4" s="1902"/>
      <c r="AL4" s="1902"/>
      <c r="AM4" s="1902"/>
      <c r="AN4" s="1902"/>
      <c r="AO4" s="1902"/>
      <c r="AP4" s="1902"/>
      <c r="AQ4" s="1902"/>
      <c r="AR4" s="1902"/>
      <c r="AS4" s="1902"/>
      <c r="AT4" s="1902"/>
      <c r="AU4" s="1902"/>
      <c r="AV4" s="1902"/>
      <c r="AW4" s="1902"/>
      <c r="AX4" s="1902"/>
      <c r="AY4" s="1902"/>
      <c r="AZ4" s="1902"/>
      <c r="BA4" s="1902"/>
      <c r="BB4" s="1902"/>
      <c r="BC4" s="1902"/>
      <c r="BD4" s="1902"/>
      <c r="BE4" s="1902"/>
      <c r="BF4" s="1902"/>
      <c r="BG4" s="1902"/>
      <c r="BH4" s="1902"/>
      <c r="BI4" s="1902"/>
      <c r="BJ4" s="1902"/>
      <c r="BK4" s="1902"/>
      <c r="BL4" s="1902"/>
      <c r="BM4" s="1902"/>
      <c r="BN4" s="1902"/>
      <c r="BO4" s="1902"/>
      <c r="BP4" s="1902"/>
      <c r="BQ4" s="1902"/>
      <c r="BR4" s="1902"/>
      <c r="BS4" s="1902"/>
      <c r="BT4" s="1902"/>
      <c r="BU4" s="1902"/>
      <c r="BV4" s="1902"/>
      <c r="BW4" s="1902"/>
      <c r="BX4" s="1902"/>
      <c r="BY4" s="1902"/>
      <c r="BZ4" s="1902"/>
      <c r="CA4" s="1902"/>
      <c r="CB4" s="1902"/>
      <c r="CC4" s="1902"/>
      <c r="CD4" s="1902"/>
      <c r="CE4" s="1902"/>
      <c r="CF4" s="1902"/>
      <c r="CG4" s="1902"/>
      <c r="CH4" s="1902"/>
      <c r="CI4" s="1902"/>
      <c r="CJ4" s="1902"/>
      <c r="CK4" s="1902"/>
      <c r="CL4" s="1902"/>
      <c r="CM4" s="1902"/>
      <c r="CN4" s="1902"/>
      <c r="CO4" s="1902"/>
      <c r="CP4" s="1902"/>
      <c r="CQ4" s="1902"/>
      <c r="CR4" s="1902"/>
      <c r="CS4" s="1902"/>
      <c r="CT4" s="1902"/>
      <c r="CU4" s="1902"/>
      <c r="CV4" s="123"/>
    </row>
    <row r="5" spans="1:122" ht="7.5" customHeight="1" x14ac:dyDescent="0.2">
      <c r="B5" s="123"/>
      <c r="C5" s="1902"/>
      <c r="D5" s="1902"/>
      <c r="E5" s="1902"/>
      <c r="F5" s="1902"/>
      <c r="G5" s="1902"/>
      <c r="H5" s="1902"/>
      <c r="I5" s="1902"/>
      <c r="J5" s="1902"/>
      <c r="K5" s="1902"/>
      <c r="L5" s="1902"/>
      <c r="M5" s="1902"/>
      <c r="N5" s="1902"/>
      <c r="O5" s="1902"/>
      <c r="P5" s="1902"/>
      <c r="Q5" s="1902"/>
      <c r="R5" s="1902"/>
      <c r="S5" s="1902"/>
      <c r="T5" s="1902"/>
      <c r="U5" s="1902"/>
      <c r="V5" s="1902"/>
      <c r="W5" s="1902"/>
      <c r="X5" s="1902"/>
      <c r="Y5" s="1902"/>
      <c r="Z5" s="1902"/>
      <c r="AA5" s="1902"/>
      <c r="AB5" s="1902"/>
      <c r="AC5" s="1902"/>
      <c r="AD5" s="1902"/>
      <c r="AE5" s="1902"/>
      <c r="AF5" s="1902"/>
      <c r="AG5" s="1902"/>
      <c r="AH5" s="1902"/>
      <c r="AI5" s="1902"/>
      <c r="AJ5" s="1902"/>
      <c r="AK5" s="1902"/>
      <c r="AL5" s="1902"/>
      <c r="AM5" s="1902"/>
      <c r="AN5" s="1902"/>
      <c r="AO5" s="1902"/>
      <c r="AP5" s="1902"/>
      <c r="AQ5" s="1902"/>
      <c r="AR5" s="1902"/>
      <c r="AS5" s="1902"/>
      <c r="AT5" s="1902"/>
      <c r="AU5" s="1902"/>
      <c r="AV5" s="1902"/>
      <c r="AW5" s="1902"/>
      <c r="AX5" s="1902"/>
      <c r="AY5" s="1902"/>
      <c r="AZ5" s="1902"/>
      <c r="BA5" s="1902"/>
      <c r="BB5" s="1902"/>
      <c r="BC5" s="1902"/>
      <c r="BD5" s="1902"/>
      <c r="BE5" s="1902"/>
      <c r="BF5" s="1902"/>
      <c r="BG5" s="1902"/>
      <c r="BH5" s="1902"/>
      <c r="BI5" s="1902"/>
      <c r="BJ5" s="1902"/>
      <c r="BK5" s="1902"/>
      <c r="BL5" s="1902"/>
      <c r="BM5" s="1902"/>
      <c r="BN5" s="1902"/>
      <c r="BO5" s="1902"/>
      <c r="BP5" s="1902"/>
      <c r="BQ5" s="1902"/>
      <c r="BR5" s="1902"/>
      <c r="BS5" s="1902"/>
      <c r="BT5" s="1902"/>
      <c r="BU5" s="1902"/>
      <c r="BV5" s="1902"/>
      <c r="BW5" s="1902"/>
      <c r="BX5" s="1902"/>
      <c r="BY5" s="1902"/>
      <c r="BZ5" s="1902"/>
      <c r="CA5" s="1902"/>
      <c r="CB5" s="1902"/>
      <c r="CC5" s="1902"/>
      <c r="CD5" s="1902"/>
      <c r="CE5" s="1902"/>
      <c r="CF5" s="1902"/>
      <c r="CG5" s="1902"/>
      <c r="CH5" s="1902"/>
      <c r="CI5" s="1902"/>
      <c r="CJ5" s="1902"/>
      <c r="CK5" s="1902"/>
      <c r="CL5" s="1902"/>
      <c r="CM5" s="1902"/>
      <c r="CN5" s="1902"/>
      <c r="CO5" s="1902"/>
      <c r="CP5" s="1902"/>
      <c r="CQ5" s="1902"/>
      <c r="CR5" s="1902"/>
      <c r="CS5" s="1902"/>
      <c r="CT5" s="1902"/>
      <c r="CU5" s="1902"/>
      <c r="CV5" s="123"/>
      <c r="CX5" s="439"/>
      <c r="CY5" s="439"/>
      <c r="CZ5" s="439"/>
      <c r="DA5" s="439"/>
      <c r="DB5" s="439"/>
      <c r="DC5" s="439"/>
      <c r="DD5" s="439"/>
      <c r="DE5" s="439"/>
      <c r="DF5" s="439"/>
      <c r="DG5" s="439"/>
      <c r="DH5" s="439"/>
      <c r="DI5" s="439"/>
      <c r="DJ5" s="439"/>
      <c r="DK5" s="439"/>
      <c r="DL5" s="439"/>
      <c r="DM5" s="439"/>
      <c r="DN5" s="439"/>
      <c r="DO5" s="439"/>
      <c r="DP5" s="439"/>
      <c r="DQ5" s="439"/>
      <c r="DR5" s="439"/>
    </row>
    <row r="6" spans="1:122" ht="7.5" customHeight="1" x14ac:dyDescent="0.2">
      <c r="B6" s="123"/>
      <c r="C6" s="1902"/>
      <c r="D6" s="1902"/>
      <c r="E6" s="1902"/>
      <c r="F6" s="1902"/>
      <c r="G6" s="1902"/>
      <c r="H6" s="1902"/>
      <c r="I6" s="1902"/>
      <c r="J6" s="1902"/>
      <c r="K6" s="1902"/>
      <c r="L6" s="1902"/>
      <c r="M6" s="1902"/>
      <c r="N6" s="1902"/>
      <c r="O6" s="1902"/>
      <c r="P6" s="1902"/>
      <c r="Q6" s="1902"/>
      <c r="R6" s="1902"/>
      <c r="S6" s="1902"/>
      <c r="T6" s="1902"/>
      <c r="U6" s="1902"/>
      <c r="V6" s="1902"/>
      <c r="W6" s="1902"/>
      <c r="X6" s="1902"/>
      <c r="Y6" s="1902"/>
      <c r="Z6" s="1902"/>
      <c r="AA6" s="1902"/>
      <c r="AB6" s="1902"/>
      <c r="AC6" s="1902"/>
      <c r="AD6" s="1902"/>
      <c r="AE6" s="1902"/>
      <c r="AF6" s="1902"/>
      <c r="AG6" s="1902"/>
      <c r="AH6" s="1902"/>
      <c r="AI6" s="1902"/>
      <c r="AJ6" s="1902"/>
      <c r="AK6" s="1902"/>
      <c r="AL6" s="1902"/>
      <c r="AM6" s="1902"/>
      <c r="AN6" s="1902"/>
      <c r="AO6" s="1902"/>
      <c r="AP6" s="1902"/>
      <c r="AQ6" s="1902"/>
      <c r="AR6" s="1902"/>
      <c r="AS6" s="1902"/>
      <c r="AT6" s="1902"/>
      <c r="AU6" s="1902"/>
      <c r="AV6" s="1902"/>
      <c r="AW6" s="1902"/>
      <c r="AX6" s="1902"/>
      <c r="AY6" s="1902"/>
      <c r="AZ6" s="1902"/>
      <c r="BA6" s="1902"/>
      <c r="BB6" s="1902"/>
      <c r="BC6" s="1902"/>
      <c r="BD6" s="1902"/>
      <c r="BE6" s="1902"/>
      <c r="BF6" s="1902"/>
      <c r="BG6" s="1902"/>
      <c r="BH6" s="1902"/>
      <c r="BI6" s="1902"/>
      <c r="BJ6" s="1902"/>
      <c r="BK6" s="1902"/>
      <c r="BL6" s="1902"/>
      <c r="BM6" s="1902"/>
      <c r="BN6" s="1902"/>
      <c r="BO6" s="1902"/>
      <c r="BP6" s="1902"/>
      <c r="BQ6" s="1902"/>
      <c r="BR6" s="1902"/>
      <c r="BS6" s="1902"/>
      <c r="BT6" s="1902"/>
      <c r="BU6" s="1902"/>
      <c r="BV6" s="1902"/>
      <c r="BW6" s="1902"/>
      <c r="BX6" s="1902"/>
      <c r="BY6" s="1902"/>
      <c r="BZ6" s="1902"/>
      <c r="CA6" s="1902"/>
      <c r="CB6" s="1902"/>
      <c r="CC6" s="1902"/>
      <c r="CD6" s="1902"/>
      <c r="CE6" s="1902"/>
      <c r="CF6" s="1902"/>
      <c r="CG6" s="1902"/>
      <c r="CH6" s="1902"/>
      <c r="CI6" s="1902"/>
      <c r="CJ6" s="1902"/>
      <c r="CK6" s="1902"/>
      <c r="CL6" s="1902"/>
      <c r="CM6" s="1902"/>
      <c r="CN6" s="1902"/>
      <c r="CO6" s="1902"/>
      <c r="CP6" s="1902"/>
      <c r="CQ6" s="1902"/>
      <c r="CR6" s="1902"/>
      <c r="CS6" s="1902"/>
      <c r="CT6" s="1902"/>
      <c r="CU6" s="1902"/>
      <c r="CV6" s="123"/>
      <c r="CX6" s="439"/>
      <c r="CY6" s="439"/>
      <c r="CZ6" s="439"/>
      <c r="DA6" s="439"/>
      <c r="DB6" s="439"/>
      <c r="DC6" s="439"/>
      <c r="DD6" s="439"/>
      <c r="DE6" s="439"/>
      <c r="DF6" s="439"/>
      <c r="DG6" s="439"/>
      <c r="DH6" s="439"/>
      <c r="DI6" s="439"/>
      <c r="DJ6" s="439"/>
      <c r="DK6" s="439"/>
      <c r="DL6" s="439"/>
      <c r="DM6" s="439"/>
      <c r="DN6" s="439"/>
      <c r="DO6" s="439"/>
      <c r="DP6" s="439"/>
      <c r="DQ6" s="439"/>
      <c r="DR6" s="439"/>
    </row>
    <row r="7" spans="1:122" ht="7.5" customHeight="1" x14ac:dyDescent="0.2"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X7" s="439"/>
      <c r="CY7" s="439"/>
      <c r="CZ7" s="439"/>
      <c r="DA7" s="439"/>
      <c r="DB7" s="439"/>
      <c r="DC7" s="439"/>
      <c r="DD7" s="439"/>
      <c r="DE7" s="439"/>
      <c r="DF7" s="439"/>
      <c r="DG7" s="439"/>
      <c r="DH7" s="439"/>
      <c r="DI7" s="439"/>
      <c r="DJ7" s="439"/>
      <c r="DK7" s="439"/>
      <c r="DL7" s="439"/>
      <c r="DM7" s="439"/>
      <c r="DN7" s="439"/>
      <c r="DO7" s="439"/>
      <c r="DP7" s="439"/>
      <c r="DQ7" s="439"/>
      <c r="DR7" s="439"/>
    </row>
    <row r="8" spans="1:122" ht="7.5" customHeight="1" x14ac:dyDescent="0.2"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X8" s="439"/>
      <c r="CY8" s="439"/>
      <c r="CZ8" s="439"/>
      <c r="DA8" s="439"/>
      <c r="DB8" s="439"/>
      <c r="DC8" s="1907"/>
      <c r="DD8" s="1907"/>
      <c r="DE8" s="1907"/>
      <c r="DF8" s="1907"/>
      <c r="DG8" s="1907"/>
      <c r="DH8" s="1907"/>
      <c r="DI8" s="1907"/>
      <c r="DJ8" s="1907"/>
      <c r="DK8" s="1907"/>
      <c r="DL8" s="1907"/>
      <c r="DM8" s="439"/>
      <c r="DN8" s="439"/>
      <c r="DO8" s="439"/>
      <c r="DP8" s="439"/>
      <c r="DQ8" s="439"/>
      <c r="DR8" s="439"/>
    </row>
    <row r="9" spans="1:122" ht="7.5" customHeight="1" x14ac:dyDescent="0.2">
      <c r="A9" s="1908"/>
      <c r="B9" s="470"/>
      <c r="C9" s="470"/>
      <c r="D9" s="470"/>
      <c r="E9" s="470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X9" s="439"/>
      <c r="CY9" s="439"/>
      <c r="CZ9" s="439"/>
      <c r="DA9" s="439"/>
      <c r="DB9" s="439"/>
      <c r="DC9" s="1907"/>
      <c r="DD9" s="1907"/>
      <c r="DE9" s="1907"/>
      <c r="DF9" s="1907"/>
      <c r="DG9" s="1907"/>
      <c r="DH9" s="1907"/>
      <c r="DI9" s="1907"/>
      <c r="DJ9" s="1907"/>
      <c r="DK9" s="1907"/>
      <c r="DL9" s="1907"/>
      <c r="DM9" s="439"/>
      <c r="DN9" s="439"/>
      <c r="DO9" s="439"/>
      <c r="DP9" s="439"/>
      <c r="DQ9" s="439"/>
      <c r="DR9" s="439"/>
    </row>
    <row r="10" spans="1:122" ht="7.5" customHeight="1" x14ac:dyDescent="0.2">
      <c r="A10" s="1908"/>
      <c r="B10" s="470"/>
      <c r="C10" s="470"/>
      <c r="D10" s="470"/>
      <c r="E10" s="470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X10" s="439"/>
      <c r="CY10" s="439"/>
      <c r="CZ10" s="439"/>
      <c r="DA10" s="439"/>
      <c r="DB10" s="439"/>
      <c r="DC10" s="1907"/>
      <c r="DD10" s="1907"/>
      <c r="DE10" s="1907"/>
      <c r="DF10" s="1907"/>
      <c r="DG10" s="1907"/>
      <c r="DH10" s="1907"/>
      <c r="DI10" s="1907"/>
      <c r="DJ10" s="1907"/>
      <c r="DK10" s="1907"/>
      <c r="DL10" s="1907"/>
      <c r="DM10" s="439"/>
      <c r="DN10" s="439"/>
      <c r="DO10" s="439"/>
      <c r="DP10" s="439"/>
      <c r="DQ10" s="439"/>
      <c r="DR10" s="439"/>
    </row>
    <row r="11" spans="1:122" ht="7.5" customHeight="1" x14ac:dyDescent="0.2">
      <c r="A11" s="1908"/>
      <c r="B11" s="470"/>
      <c r="C11" s="470"/>
      <c r="D11" s="470"/>
      <c r="E11" s="470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X11" s="439"/>
      <c r="CY11" s="439"/>
      <c r="CZ11" s="439"/>
      <c r="DA11" s="439"/>
      <c r="DB11" s="439"/>
      <c r="DC11" s="439"/>
      <c r="DD11" s="439"/>
      <c r="DE11" s="439"/>
      <c r="DF11" s="439"/>
      <c r="DG11" s="439"/>
      <c r="DH11" s="439"/>
      <c r="DI11" s="439"/>
      <c r="DJ11" s="439"/>
      <c r="DK11" s="439"/>
      <c r="DL11" s="439"/>
      <c r="DM11" s="439"/>
      <c r="DN11" s="439"/>
      <c r="DO11" s="439"/>
      <c r="DP11" s="439"/>
      <c r="DQ11" s="439"/>
      <c r="DR11" s="439"/>
    </row>
    <row r="12" spans="1:122" ht="7.5" customHeight="1" x14ac:dyDescent="0.2">
      <c r="B12" s="123"/>
      <c r="C12" s="123"/>
      <c r="D12" s="123"/>
      <c r="E12" s="123"/>
      <c r="F12" s="123"/>
      <c r="G12" s="123"/>
      <c r="H12" s="123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  <c r="W12" s="360"/>
      <c r="X12" s="360"/>
      <c r="Y12" s="360"/>
      <c r="Z12" s="360"/>
      <c r="AA12" s="360"/>
      <c r="AB12" s="360"/>
      <c r="AC12" s="360"/>
      <c r="AD12" s="360"/>
      <c r="AE12" s="360"/>
      <c r="AF12" s="360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X12" s="439"/>
      <c r="CY12" s="439"/>
      <c r="CZ12" s="439"/>
      <c r="DA12" s="439"/>
      <c r="DB12" s="439"/>
      <c r="DC12" s="439"/>
      <c r="DD12" s="439"/>
      <c r="DE12" s="439"/>
      <c r="DF12" s="439"/>
      <c r="DG12" s="439"/>
      <c r="DH12" s="439"/>
      <c r="DI12" s="439"/>
      <c r="DJ12" s="439"/>
      <c r="DK12" s="439"/>
      <c r="DL12" s="439"/>
      <c r="DM12" s="439"/>
      <c r="DN12" s="439"/>
      <c r="DO12" s="439"/>
      <c r="DP12" s="439"/>
      <c r="DQ12" s="439"/>
      <c r="DR12" s="439"/>
    </row>
    <row r="13" spans="1:122" ht="7.5" customHeight="1" x14ac:dyDescent="0.2">
      <c r="B13" s="123"/>
      <c r="C13" s="1904" t="s">
        <v>528</v>
      </c>
      <c r="D13" s="1904"/>
      <c r="E13" s="1904"/>
      <c r="F13" s="1904"/>
      <c r="G13" s="1904"/>
      <c r="H13" s="1904"/>
      <c r="I13" s="1904"/>
      <c r="J13" s="1904"/>
      <c r="K13" s="1904"/>
      <c r="L13" s="1904"/>
      <c r="M13" s="1904"/>
      <c r="N13" s="1904"/>
      <c r="O13" s="1904"/>
      <c r="P13" s="1904"/>
      <c r="Q13" s="1904"/>
      <c r="R13" s="1904"/>
      <c r="S13" s="1904"/>
      <c r="T13" s="1904"/>
      <c r="U13" s="1904"/>
      <c r="V13" s="1904"/>
      <c r="W13" s="1904"/>
      <c r="X13" s="1904"/>
      <c r="Y13" s="1904"/>
      <c r="Z13" s="1904"/>
      <c r="AA13" s="1904"/>
      <c r="AB13" s="1904"/>
      <c r="AC13" s="1904"/>
      <c r="AD13" s="1904"/>
      <c r="AE13" s="1904"/>
      <c r="AF13" s="1904"/>
      <c r="AG13" s="1904"/>
      <c r="AH13" s="1904"/>
      <c r="AI13" s="1904"/>
      <c r="AJ13" s="1904"/>
      <c r="AK13" s="1904"/>
      <c r="AL13" s="1904"/>
      <c r="AM13" s="1904"/>
      <c r="AN13" s="1904"/>
      <c r="AO13" s="1904"/>
      <c r="AP13" s="1904"/>
      <c r="AQ13" s="1904"/>
      <c r="AR13" s="1904"/>
      <c r="AS13" s="1904"/>
      <c r="AT13" s="1904"/>
      <c r="AU13" s="1904"/>
      <c r="AV13" s="1904"/>
      <c r="AW13" s="1904"/>
      <c r="AX13" s="1904"/>
      <c r="AY13" s="1904"/>
      <c r="AZ13" s="1904"/>
      <c r="BA13" s="1904"/>
      <c r="BB13" s="1904"/>
      <c r="BC13" s="1904"/>
      <c r="BD13" s="1904"/>
      <c r="BE13" s="1904"/>
      <c r="BF13" s="1904"/>
      <c r="BG13" s="1904"/>
      <c r="BH13" s="1904"/>
      <c r="BI13" s="1904"/>
      <c r="BJ13" s="1904"/>
      <c r="BK13" s="1904"/>
      <c r="BL13" s="1904"/>
      <c r="BM13" s="1904"/>
      <c r="BN13" s="1904"/>
      <c r="BO13" s="1904"/>
      <c r="BP13" s="1904"/>
      <c r="BQ13" s="1904"/>
      <c r="BR13" s="1904"/>
      <c r="BS13" s="1904"/>
      <c r="BT13" s="1904"/>
      <c r="BU13" s="1904"/>
      <c r="BV13" s="1904"/>
      <c r="BW13" s="1904"/>
      <c r="BX13" s="1904"/>
      <c r="BY13" s="1904"/>
      <c r="BZ13" s="1904"/>
      <c r="CA13" s="1904"/>
      <c r="CB13" s="1904"/>
      <c r="CC13" s="1904"/>
      <c r="CD13" s="1904"/>
      <c r="CE13" s="1904"/>
      <c r="CF13" s="1904"/>
      <c r="CG13" s="1904"/>
      <c r="CH13" s="1904"/>
      <c r="CI13" s="1904"/>
      <c r="CJ13" s="1904"/>
      <c r="CK13" s="1904"/>
      <c r="CL13" s="1904"/>
      <c r="CM13" s="1904"/>
      <c r="CN13" s="1904"/>
      <c r="CO13" s="1904"/>
      <c r="CP13" s="1904"/>
      <c r="CQ13" s="1904"/>
      <c r="CR13" s="1904"/>
      <c r="CS13" s="1904"/>
      <c r="CT13" s="1904"/>
      <c r="CU13" s="1904"/>
      <c r="CV13" s="123"/>
      <c r="CX13" s="439"/>
      <c r="CY13" s="439"/>
      <c r="CZ13" s="439"/>
      <c r="DA13" s="439"/>
      <c r="DB13" s="439"/>
      <c r="DC13" s="439"/>
      <c r="DD13" s="439"/>
      <c r="DE13" s="439"/>
      <c r="DF13" s="439"/>
      <c r="DG13" s="439"/>
      <c r="DH13" s="439"/>
      <c r="DI13" s="439"/>
      <c r="DJ13" s="439"/>
      <c r="DK13" s="439"/>
      <c r="DL13" s="439"/>
      <c r="DM13" s="439"/>
      <c r="DN13" s="439"/>
      <c r="DO13" s="439"/>
      <c r="DP13" s="439"/>
      <c r="DQ13" s="439"/>
      <c r="DR13" s="439"/>
    </row>
    <row r="14" spans="1:122" ht="7.5" customHeight="1" x14ac:dyDescent="0.2">
      <c r="B14" s="123"/>
      <c r="C14" s="1904"/>
      <c r="D14" s="1904"/>
      <c r="E14" s="1904"/>
      <c r="F14" s="1904"/>
      <c r="G14" s="1904"/>
      <c r="H14" s="1904"/>
      <c r="I14" s="1904"/>
      <c r="J14" s="1904"/>
      <c r="K14" s="1904"/>
      <c r="L14" s="1904"/>
      <c r="M14" s="1904"/>
      <c r="N14" s="1904"/>
      <c r="O14" s="1904"/>
      <c r="P14" s="1904"/>
      <c r="Q14" s="1904"/>
      <c r="R14" s="1904"/>
      <c r="S14" s="1904"/>
      <c r="T14" s="1904"/>
      <c r="U14" s="1904"/>
      <c r="V14" s="1904"/>
      <c r="W14" s="1904"/>
      <c r="X14" s="1904"/>
      <c r="Y14" s="1904"/>
      <c r="Z14" s="1904"/>
      <c r="AA14" s="1904"/>
      <c r="AB14" s="1904"/>
      <c r="AC14" s="1904"/>
      <c r="AD14" s="1904"/>
      <c r="AE14" s="1904"/>
      <c r="AF14" s="1904"/>
      <c r="AG14" s="1904"/>
      <c r="AH14" s="1904"/>
      <c r="AI14" s="1904"/>
      <c r="AJ14" s="1904"/>
      <c r="AK14" s="1904"/>
      <c r="AL14" s="1904"/>
      <c r="AM14" s="1904"/>
      <c r="AN14" s="1904"/>
      <c r="AO14" s="1904"/>
      <c r="AP14" s="1904"/>
      <c r="AQ14" s="1904"/>
      <c r="AR14" s="1904"/>
      <c r="AS14" s="1904"/>
      <c r="AT14" s="1904"/>
      <c r="AU14" s="1904"/>
      <c r="AV14" s="1904"/>
      <c r="AW14" s="1904"/>
      <c r="AX14" s="1904"/>
      <c r="AY14" s="1904"/>
      <c r="AZ14" s="1904"/>
      <c r="BA14" s="1904"/>
      <c r="BB14" s="1904"/>
      <c r="BC14" s="1904"/>
      <c r="BD14" s="1904"/>
      <c r="BE14" s="1904"/>
      <c r="BF14" s="1904"/>
      <c r="BG14" s="1904"/>
      <c r="BH14" s="1904"/>
      <c r="BI14" s="1904"/>
      <c r="BJ14" s="1904"/>
      <c r="BK14" s="1904"/>
      <c r="BL14" s="1904"/>
      <c r="BM14" s="1904"/>
      <c r="BN14" s="1904"/>
      <c r="BO14" s="1904"/>
      <c r="BP14" s="1904"/>
      <c r="BQ14" s="1904"/>
      <c r="BR14" s="1904"/>
      <c r="BS14" s="1904"/>
      <c r="BT14" s="1904"/>
      <c r="BU14" s="1904"/>
      <c r="BV14" s="1904"/>
      <c r="BW14" s="1904"/>
      <c r="BX14" s="1904"/>
      <c r="BY14" s="1904"/>
      <c r="BZ14" s="1904"/>
      <c r="CA14" s="1904"/>
      <c r="CB14" s="1904"/>
      <c r="CC14" s="1904"/>
      <c r="CD14" s="1904"/>
      <c r="CE14" s="1904"/>
      <c r="CF14" s="1904"/>
      <c r="CG14" s="1904"/>
      <c r="CH14" s="1904"/>
      <c r="CI14" s="1904"/>
      <c r="CJ14" s="1904"/>
      <c r="CK14" s="1904"/>
      <c r="CL14" s="1904"/>
      <c r="CM14" s="1904"/>
      <c r="CN14" s="1904"/>
      <c r="CO14" s="1904"/>
      <c r="CP14" s="1904"/>
      <c r="CQ14" s="1904"/>
      <c r="CR14" s="1904"/>
      <c r="CS14" s="1904"/>
      <c r="CT14" s="1904"/>
      <c r="CU14" s="1904"/>
      <c r="CV14" s="123"/>
      <c r="CX14" s="439"/>
      <c r="CY14" s="439"/>
      <c r="CZ14" s="439"/>
      <c r="DA14" s="439"/>
      <c r="DB14" s="439"/>
      <c r="DC14" s="439"/>
      <c r="DD14" s="439"/>
      <c r="DE14" s="439"/>
      <c r="DF14" s="439"/>
      <c r="DG14" s="439"/>
      <c r="DH14" s="439"/>
      <c r="DI14" s="439"/>
      <c r="DJ14" s="439"/>
      <c r="DK14" s="439"/>
      <c r="DL14" s="439"/>
      <c r="DM14" s="439"/>
      <c r="DN14" s="439"/>
      <c r="DO14" s="439"/>
      <c r="DP14" s="439"/>
      <c r="DQ14" s="439"/>
      <c r="DR14" s="439"/>
    </row>
    <row r="15" spans="1:122" ht="7.5" customHeight="1" x14ac:dyDescent="0.2">
      <c r="B15" s="123"/>
      <c r="C15" s="1904"/>
      <c r="D15" s="1904"/>
      <c r="E15" s="1904"/>
      <c r="F15" s="1904"/>
      <c r="G15" s="1904"/>
      <c r="H15" s="1904"/>
      <c r="I15" s="1904"/>
      <c r="J15" s="1904"/>
      <c r="K15" s="1904"/>
      <c r="L15" s="1904"/>
      <c r="M15" s="1904"/>
      <c r="N15" s="1904"/>
      <c r="O15" s="1904"/>
      <c r="P15" s="1904"/>
      <c r="Q15" s="1904"/>
      <c r="R15" s="1904"/>
      <c r="S15" s="1904"/>
      <c r="T15" s="1904"/>
      <c r="U15" s="1904"/>
      <c r="V15" s="1904"/>
      <c r="W15" s="1904"/>
      <c r="X15" s="1904"/>
      <c r="Y15" s="1904"/>
      <c r="Z15" s="1904"/>
      <c r="AA15" s="1904"/>
      <c r="AB15" s="1904"/>
      <c r="AC15" s="1904"/>
      <c r="AD15" s="1904"/>
      <c r="AE15" s="1904"/>
      <c r="AF15" s="1904"/>
      <c r="AG15" s="1904"/>
      <c r="AH15" s="1904"/>
      <c r="AI15" s="1904"/>
      <c r="AJ15" s="1904"/>
      <c r="AK15" s="1904"/>
      <c r="AL15" s="1904"/>
      <c r="AM15" s="1904"/>
      <c r="AN15" s="1904"/>
      <c r="AO15" s="1904"/>
      <c r="AP15" s="1904"/>
      <c r="AQ15" s="1904"/>
      <c r="AR15" s="1904"/>
      <c r="AS15" s="1904"/>
      <c r="AT15" s="1904"/>
      <c r="AU15" s="1904"/>
      <c r="AV15" s="1904"/>
      <c r="AW15" s="1904"/>
      <c r="AX15" s="1904"/>
      <c r="AY15" s="1904"/>
      <c r="AZ15" s="1904"/>
      <c r="BA15" s="1904"/>
      <c r="BB15" s="1904"/>
      <c r="BC15" s="1904"/>
      <c r="BD15" s="1904"/>
      <c r="BE15" s="1904"/>
      <c r="BF15" s="1904"/>
      <c r="BG15" s="1904"/>
      <c r="BH15" s="1904"/>
      <c r="BI15" s="1904"/>
      <c r="BJ15" s="1904"/>
      <c r="BK15" s="1904"/>
      <c r="BL15" s="1904"/>
      <c r="BM15" s="1904"/>
      <c r="BN15" s="1904"/>
      <c r="BO15" s="1904"/>
      <c r="BP15" s="1904"/>
      <c r="BQ15" s="1904"/>
      <c r="BR15" s="1904"/>
      <c r="BS15" s="1904"/>
      <c r="BT15" s="1904"/>
      <c r="BU15" s="1904"/>
      <c r="BV15" s="1904"/>
      <c r="BW15" s="1904"/>
      <c r="BX15" s="1904"/>
      <c r="BY15" s="1904"/>
      <c r="BZ15" s="1904"/>
      <c r="CA15" s="1904"/>
      <c r="CB15" s="1904"/>
      <c r="CC15" s="1904"/>
      <c r="CD15" s="1904"/>
      <c r="CE15" s="1904"/>
      <c r="CF15" s="1904"/>
      <c r="CG15" s="1904"/>
      <c r="CH15" s="1904"/>
      <c r="CI15" s="1904"/>
      <c r="CJ15" s="1904"/>
      <c r="CK15" s="1904"/>
      <c r="CL15" s="1904"/>
      <c r="CM15" s="1904"/>
      <c r="CN15" s="1904"/>
      <c r="CO15" s="1904"/>
      <c r="CP15" s="1904"/>
      <c r="CQ15" s="1904"/>
      <c r="CR15" s="1904"/>
      <c r="CS15" s="1904"/>
      <c r="CT15" s="1904"/>
      <c r="CU15" s="1904"/>
      <c r="CV15" s="123"/>
      <c r="CX15" s="439"/>
      <c r="CY15" s="439"/>
      <c r="CZ15" s="439"/>
      <c r="DA15" s="439"/>
      <c r="DB15" s="439"/>
      <c r="DC15" s="439"/>
      <c r="DD15" s="439"/>
      <c r="DE15" s="439"/>
      <c r="DF15" s="439"/>
      <c r="DG15" s="439"/>
      <c r="DH15" s="439"/>
      <c r="DI15" s="439"/>
      <c r="DJ15" s="439"/>
      <c r="DK15" s="439"/>
      <c r="DL15" s="439"/>
      <c r="DM15" s="439"/>
      <c r="DN15" s="439"/>
      <c r="DO15" s="439"/>
      <c r="DP15" s="439"/>
      <c r="DQ15" s="439"/>
      <c r="DR15" s="439"/>
    </row>
    <row r="16" spans="1:122" ht="7.5" customHeight="1" x14ac:dyDescent="0.2">
      <c r="B16" s="123"/>
      <c r="C16" s="123"/>
      <c r="D16" s="123"/>
      <c r="E16" s="123"/>
      <c r="F16" s="123"/>
      <c r="G16" s="123"/>
      <c r="H16" s="123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X16" s="439"/>
      <c r="CY16" s="439"/>
      <c r="CZ16" s="439"/>
      <c r="DA16" s="439"/>
      <c r="DB16" s="439"/>
      <c r="DC16" s="439"/>
      <c r="DD16" s="439"/>
      <c r="DE16" s="439"/>
      <c r="DF16" s="439"/>
      <c r="DG16" s="439"/>
      <c r="DH16" s="439"/>
      <c r="DI16" s="439"/>
      <c r="DJ16" s="439"/>
      <c r="DK16" s="439"/>
      <c r="DL16" s="439"/>
      <c r="DM16" s="439"/>
      <c r="DN16" s="439"/>
      <c r="DO16" s="439"/>
      <c r="DP16" s="439"/>
      <c r="DQ16" s="439"/>
      <c r="DR16" s="439"/>
    </row>
    <row r="17" spans="2:122" ht="7.5" customHeight="1" x14ac:dyDescent="0.2">
      <c r="B17" s="123"/>
      <c r="C17" s="1905" t="s">
        <v>529</v>
      </c>
      <c r="D17" s="1905"/>
      <c r="E17" s="1905"/>
      <c r="F17" s="1905"/>
      <c r="G17" s="1905"/>
      <c r="H17" s="1905"/>
      <c r="I17" s="1905"/>
      <c r="J17" s="1905"/>
      <c r="K17" s="1905"/>
      <c r="L17" s="1905"/>
      <c r="M17" s="1905"/>
      <c r="N17" s="1905"/>
      <c r="O17" s="1905"/>
      <c r="P17" s="1905"/>
      <c r="Q17" s="1905"/>
      <c r="R17" s="1905"/>
      <c r="S17" s="1905"/>
      <c r="T17" s="1905"/>
      <c r="U17" s="1905"/>
      <c r="V17" s="1905"/>
      <c r="W17" s="1905"/>
      <c r="X17" s="1905"/>
      <c r="Y17" s="1905"/>
      <c r="Z17" s="1905"/>
      <c r="AA17" s="1905"/>
      <c r="AB17" s="1905"/>
      <c r="AC17" s="1905"/>
      <c r="AD17" s="1905"/>
      <c r="AE17" s="1905"/>
      <c r="AF17" s="1905"/>
      <c r="AG17" s="1905"/>
      <c r="AH17" s="1905"/>
      <c r="AI17" s="1905"/>
      <c r="AJ17" s="1905"/>
      <c r="AK17" s="1905"/>
      <c r="AL17" s="1905"/>
      <c r="AM17" s="1905"/>
      <c r="AN17" s="1905"/>
      <c r="AO17" s="1905"/>
      <c r="AP17" s="1905"/>
      <c r="AQ17" s="1905"/>
      <c r="AR17" s="1905"/>
      <c r="AS17" s="1905"/>
      <c r="AT17" s="1905"/>
      <c r="AU17" s="1905"/>
      <c r="AV17" s="1905"/>
      <c r="AW17" s="1905"/>
      <c r="AX17" s="1905"/>
      <c r="AY17" s="1905"/>
      <c r="AZ17" s="1905"/>
      <c r="BA17" s="1905"/>
      <c r="BB17" s="1905"/>
      <c r="BC17" s="1905"/>
      <c r="BD17" s="1905"/>
      <c r="BE17" s="1905"/>
      <c r="BF17" s="1905"/>
      <c r="BG17" s="1905"/>
      <c r="BH17" s="1905"/>
      <c r="BI17" s="1905"/>
      <c r="BJ17" s="1905"/>
      <c r="BK17" s="1905"/>
      <c r="BL17" s="1905"/>
      <c r="BM17" s="1905"/>
      <c r="BN17" s="1905"/>
      <c r="BO17" s="1905"/>
      <c r="BP17" s="1905"/>
      <c r="BQ17" s="1905"/>
      <c r="BR17" s="1905"/>
      <c r="BS17" s="1905"/>
      <c r="BT17" s="1905"/>
      <c r="BU17" s="1905"/>
      <c r="BV17" s="1905"/>
      <c r="BW17" s="1905"/>
      <c r="BX17" s="1905"/>
      <c r="BY17" s="1905"/>
      <c r="BZ17" s="1905"/>
      <c r="CA17" s="1905"/>
      <c r="CB17" s="1905"/>
      <c r="CC17" s="1905"/>
      <c r="CD17" s="1905"/>
      <c r="CE17" s="1905"/>
      <c r="CF17" s="1905"/>
      <c r="CG17" s="1905"/>
      <c r="CH17" s="1905"/>
      <c r="CI17" s="1905"/>
      <c r="CJ17" s="1905"/>
      <c r="CK17" s="1905"/>
      <c r="CL17" s="1905"/>
      <c r="CM17" s="1905"/>
      <c r="CN17" s="1905"/>
      <c r="CO17" s="1905"/>
      <c r="CP17" s="1905"/>
      <c r="CQ17" s="1905"/>
      <c r="CR17" s="1905"/>
      <c r="CS17" s="1905"/>
      <c r="CT17" s="1905"/>
      <c r="CU17" s="1905"/>
      <c r="CV17" s="123"/>
      <c r="CX17" s="439"/>
      <c r="CY17" s="439"/>
      <c r="CZ17" s="439"/>
      <c r="DA17" s="439"/>
      <c r="DB17" s="439"/>
      <c r="DC17" s="439"/>
      <c r="DD17" s="439"/>
      <c r="DE17" s="439"/>
      <c r="DF17" s="439"/>
      <c r="DG17" s="439"/>
      <c r="DH17" s="439"/>
      <c r="DI17" s="439"/>
      <c r="DJ17" s="439"/>
      <c r="DK17" s="439"/>
      <c r="DL17" s="439"/>
      <c r="DM17" s="439"/>
      <c r="DN17" s="439"/>
      <c r="DO17" s="439"/>
      <c r="DP17" s="439"/>
      <c r="DQ17" s="439"/>
      <c r="DR17" s="439"/>
    </row>
    <row r="18" spans="2:122" ht="7.5" customHeight="1" x14ac:dyDescent="0.2">
      <c r="B18" s="123"/>
      <c r="C18" s="1905"/>
      <c r="D18" s="1905"/>
      <c r="E18" s="1905"/>
      <c r="F18" s="1905"/>
      <c r="G18" s="1905"/>
      <c r="H18" s="1905"/>
      <c r="I18" s="1905"/>
      <c r="J18" s="1905"/>
      <c r="K18" s="1905"/>
      <c r="L18" s="1905"/>
      <c r="M18" s="1905"/>
      <c r="N18" s="1905"/>
      <c r="O18" s="1905"/>
      <c r="P18" s="1905"/>
      <c r="Q18" s="1905"/>
      <c r="R18" s="1905"/>
      <c r="S18" s="1905"/>
      <c r="T18" s="1905"/>
      <c r="U18" s="1905"/>
      <c r="V18" s="1905"/>
      <c r="W18" s="1905"/>
      <c r="X18" s="1905"/>
      <c r="Y18" s="1905"/>
      <c r="Z18" s="1905"/>
      <c r="AA18" s="1905"/>
      <c r="AB18" s="1905"/>
      <c r="AC18" s="1905"/>
      <c r="AD18" s="1905"/>
      <c r="AE18" s="1905"/>
      <c r="AF18" s="1905"/>
      <c r="AG18" s="1905"/>
      <c r="AH18" s="1905"/>
      <c r="AI18" s="1905"/>
      <c r="AJ18" s="1905"/>
      <c r="AK18" s="1905"/>
      <c r="AL18" s="1905"/>
      <c r="AM18" s="1905"/>
      <c r="AN18" s="1905"/>
      <c r="AO18" s="1905"/>
      <c r="AP18" s="1905"/>
      <c r="AQ18" s="1905"/>
      <c r="AR18" s="1905"/>
      <c r="AS18" s="1905"/>
      <c r="AT18" s="1905"/>
      <c r="AU18" s="1905"/>
      <c r="AV18" s="1905"/>
      <c r="AW18" s="1905"/>
      <c r="AX18" s="1905"/>
      <c r="AY18" s="1905"/>
      <c r="AZ18" s="1905"/>
      <c r="BA18" s="1905"/>
      <c r="BB18" s="1905"/>
      <c r="BC18" s="1905"/>
      <c r="BD18" s="1905"/>
      <c r="BE18" s="1905"/>
      <c r="BF18" s="1905"/>
      <c r="BG18" s="1905"/>
      <c r="BH18" s="1905"/>
      <c r="BI18" s="1905"/>
      <c r="BJ18" s="1905"/>
      <c r="BK18" s="1905"/>
      <c r="BL18" s="1905"/>
      <c r="BM18" s="1905"/>
      <c r="BN18" s="1905"/>
      <c r="BO18" s="1905"/>
      <c r="BP18" s="1905"/>
      <c r="BQ18" s="1905"/>
      <c r="BR18" s="1905"/>
      <c r="BS18" s="1905"/>
      <c r="BT18" s="1905"/>
      <c r="BU18" s="1905"/>
      <c r="BV18" s="1905"/>
      <c r="BW18" s="1905"/>
      <c r="BX18" s="1905"/>
      <c r="BY18" s="1905"/>
      <c r="BZ18" s="1905"/>
      <c r="CA18" s="1905"/>
      <c r="CB18" s="1905"/>
      <c r="CC18" s="1905"/>
      <c r="CD18" s="1905"/>
      <c r="CE18" s="1905"/>
      <c r="CF18" s="1905"/>
      <c r="CG18" s="1905"/>
      <c r="CH18" s="1905"/>
      <c r="CI18" s="1905"/>
      <c r="CJ18" s="1905"/>
      <c r="CK18" s="1905"/>
      <c r="CL18" s="1905"/>
      <c r="CM18" s="1905"/>
      <c r="CN18" s="1905"/>
      <c r="CO18" s="1905"/>
      <c r="CP18" s="1905"/>
      <c r="CQ18" s="1905"/>
      <c r="CR18" s="1905"/>
      <c r="CS18" s="1905"/>
      <c r="CT18" s="1905"/>
      <c r="CU18" s="1905"/>
      <c r="CV18" s="123"/>
      <c r="CX18" s="439"/>
      <c r="CY18" s="439"/>
      <c r="CZ18" s="439"/>
      <c r="DA18" s="439"/>
      <c r="DB18" s="439"/>
      <c r="DC18" s="439"/>
      <c r="DD18" s="439"/>
      <c r="DE18" s="439"/>
      <c r="DF18" s="439"/>
      <c r="DG18" s="439"/>
      <c r="DH18" s="439"/>
      <c r="DI18" s="439"/>
      <c r="DJ18" s="439"/>
      <c r="DK18" s="439"/>
      <c r="DL18" s="439"/>
      <c r="DM18" s="439"/>
      <c r="DN18" s="439"/>
      <c r="DO18" s="439"/>
      <c r="DP18" s="439"/>
      <c r="DQ18" s="439"/>
      <c r="DR18" s="439"/>
    </row>
    <row r="19" spans="2:122" ht="7.5" customHeight="1" x14ac:dyDescent="0.2">
      <c r="B19" s="123"/>
      <c r="C19" s="123"/>
      <c r="D19" s="123"/>
      <c r="E19" s="123"/>
      <c r="F19" s="123"/>
      <c r="G19" s="123"/>
      <c r="H19" s="123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0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X19" s="439"/>
      <c r="CY19" s="439"/>
      <c r="CZ19" s="439"/>
      <c r="DA19" s="439"/>
      <c r="DB19" s="439"/>
      <c r="DC19" s="439"/>
      <c r="DD19" s="439"/>
      <c r="DE19" s="439"/>
      <c r="DF19" s="439"/>
      <c r="DG19" s="439"/>
      <c r="DH19" s="439"/>
      <c r="DI19" s="439"/>
      <c r="DJ19" s="439"/>
      <c r="DK19" s="439"/>
      <c r="DL19" s="439"/>
      <c r="DM19" s="439"/>
      <c r="DN19" s="439"/>
      <c r="DO19" s="439"/>
      <c r="DP19" s="439"/>
      <c r="DQ19" s="439"/>
      <c r="DR19" s="439"/>
    </row>
    <row r="20" spans="2:122" ht="7.5" customHeight="1" x14ac:dyDescent="0.2">
      <c r="B20" s="123"/>
      <c r="C20" s="123"/>
      <c r="D20" s="123"/>
      <c r="E20" s="123"/>
      <c r="F20" s="123"/>
      <c r="G20" s="123"/>
      <c r="H20" s="123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X20" s="439"/>
      <c r="CY20" s="439"/>
      <c r="CZ20" s="439"/>
      <c r="DA20" s="439"/>
      <c r="DB20" s="439"/>
      <c r="DC20" s="439"/>
      <c r="DD20" s="439"/>
      <c r="DE20" s="439"/>
      <c r="DF20" s="439"/>
      <c r="DG20" s="439"/>
      <c r="DH20" s="439"/>
      <c r="DI20" s="439"/>
      <c r="DJ20" s="439"/>
      <c r="DK20" s="439"/>
      <c r="DL20" s="439"/>
      <c r="DM20" s="439"/>
      <c r="DN20" s="439"/>
      <c r="DO20" s="439"/>
      <c r="DP20" s="439"/>
      <c r="DQ20" s="439"/>
      <c r="DR20" s="439"/>
    </row>
    <row r="21" spans="2:122" ht="7.5" customHeight="1" x14ac:dyDescent="0.25">
      <c r="B21" s="123"/>
      <c r="C21" s="1906" t="s">
        <v>486</v>
      </c>
      <c r="D21" s="1906"/>
      <c r="E21" s="1906"/>
      <c r="F21" s="1906"/>
      <c r="G21" s="1906"/>
      <c r="H21" s="1906"/>
      <c r="I21" s="1906"/>
      <c r="J21" s="1906"/>
      <c r="K21" s="1906"/>
      <c r="L21" s="1906"/>
      <c r="M21" s="1906"/>
      <c r="N21" s="1906"/>
      <c r="O21" s="1906"/>
      <c r="P21" s="1906"/>
      <c r="Q21" s="1906"/>
      <c r="R21" s="1906"/>
      <c r="S21" s="1906"/>
      <c r="T21" s="1906"/>
      <c r="U21" s="1900" t="str">
        <f>IF(Feuil5!H16="","",Feuil5!H16)</f>
        <v>BISKRA</v>
      </c>
      <c r="V21" s="1900"/>
      <c r="W21" s="1900"/>
      <c r="X21" s="1900"/>
      <c r="Y21" s="1900"/>
      <c r="Z21" s="1900"/>
      <c r="AA21" s="1900"/>
      <c r="AB21" s="1900"/>
      <c r="AC21" s="1900"/>
      <c r="AD21" s="1900"/>
      <c r="AE21" s="1900"/>
      <c r="AF21" s="1900"/>
      <c r="AG21" s="1900"/>
      <c r="AH21" s="1900"/>
      <c r="AI21" s="1900"/>
      <c r="AJ21" s="1900"/>
      <c r="AK21" s="1900"/>
      <c r="AL21" s="1900"/>
      <c r="AM21" s="1900"/>
      <c r="AN21" s="1900"/>
      <c r="AO21" s="1900"/>
      <c r="AP21" s="1900"/>
      <c r="AQ21" s="371"/>
      <c r="AR21" s="371"/>
      <c r="AS21" s="371"/>
      <c r="AT21" s="371"/>
      <c r="AU21" s="371"/>
      <c r="AV21" s="371"/>
      <c r="AW21" s="371"/>
      <c r="AX21" s="371"/>
      <c r="AY21" s="371"/>
      <c r="AZ21" s="371"/>
      <c r="BA21" s="371"/>
      <c r="BB21" s="371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X21" s="439"/>
      <c r="CY21" s="439"/>
      <c r="CZ21" s="439"/>
      <c r="DA21" s="439"/>
      <c r="DB21" s="439"/>
      <c r="DC21" s="439"/>
      <c r="DD21" s="439"/>
      <c r="DE21" s="439"/>
      <c r="DF21" s="439"/>
      <c r="DG21" s="439"/>
      <c r="DH21" s="439"/>
      <c r="DI21" s="439"/>
      <c r="DJ21" s="439"/>
      <c r="DK21" s="439"/>
      <c r="DL21" s="439"/>
      <c r="DM21" s="439"/>
      <c r="DN21" s="439"/>
      <c r="DO21" s="439"/>
      <c r="DP21" s="439"/>
      <c r="DQ21" s="439"/>
      <c r="DR21" s="439"/>
    </row>
    <row r="22" spans="2:122" ht="7.5" customHeight="1" x14ac:dyDescent="0.25">
      <c r="B22" s="123"/>
      <c r="C22" s="1906"/>
      <c r="D22" s="1906"/>
      <c r="E22" s="1906"/>
      <c r="F22" s="1906"/>
      <c r="G22" s="1906"/>
      <c r="H22" s="1906"/>
      <c r="I22" s="1906"/>
      <c r="J22" s="1906"/>
      <c r="K22" s="1906"/>
      <c r="L22" s="1906"/>
      <c r="M22" s="1906"/>
      <c r="N22" s="1906"/>
      <c r="O22" s="1906"/>
      <c r="P22" s="1906"/>
      <c r="Q22" s="1906"/>
      <c r="R22" s="1906"/>
      <c r="S22" s="1906"/>
      <c r="T22" s="1906"/>
      <c r="U22" s="1901"/>
      <c r="V22" s="1901"/>
      <c r="W22" s="1901"/>
      <c r="X22" s="1901"/>
      <c r="Y22" s="1901"/>
      <c r="Z22" s="1901"/>
      <c r="AA22" s="1901"/>
      <c r="AB22" s="1901"/>
      <c r="AC22" s="1901"/>
      <c r="AD22" s="1901"/>
      <c r="AE22" s="1901"/>
      <c r="AF22" s="1901"/>
      <c r="AG22" s="1901"/>
      <c r="AH22" s="1901"/>
      <c r="AI22" s="1901"/>
      <c r="AJ22" s="1901"/>
      <c r="AK22" s="1901"/>
      <c r="AL22" s="1901"/>
      <c r="AM22" s="1901"/>
      <c r="AN22" s="1901"/>
      <c r="AO22" s="1901"/>
      <c r="AP22" s="1901"/>
      <c r="AQ22" s="371"/>
      <c r="AR22" s="371"/>
      <c r="AS22" s="371"/>
      <c r="AT22" s="371"/>
      <c r="AU22" s="371"/>
      <c r="AV22" s="371"/>
      <c r="AW22" s="371"/>
      <c r="AX22" s="371"/>
      <c r="AY22" s="371"/>
      <c r="AZ22" s="371"/>
      <c r="BA22" s="371"/>
      <c r="BB22" s="371"/>
      <c r="BC22" s="123"/>
      <c r="BD22" s="123"/>
      <c r="BE22" s="123"/>
      <c r="BF22" s="123"/>
      <c r="BG22" s="123"/>
      <c r="BH22" s="123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3"/>
      <c r="CX22" s="439"/>
      <c r="CY22" s="439"/>
      <c r="CZ22" s="439"/>
      <c r="DA22" s="439"/>
      <c r="DB22" s="439"/>
      <c r="DC22" s="439"/>
      <c r="DD22" s="439"/>
      <c r="DE22" s="439"/>
      <c r="DF22" s="439"/>
      <c r="DG22" s="439"/>
      <c r="DH22" s="439"/>
      <c r="DI22" s="439"/>
      <c r="DJ22" s="439"/>
      <c r="DK22" s="439"/>
      <c r="DL22" s="439"/>
      <c r="DM22" s="439"/>
      <c r="DN22" s="439"/>
      <c r="DO22" s="439"/>
      <c r="DP22" s="439"/>
      <c r="DQ22" s="439"/>
      <c r="DR22" s="439"/>
    </row>
    <row r="23" spans="2:122" ht="7.5" customHeight="1" x14ac:dyDescent="0.2">
      <c r="B23" s="123"/>
      <c r="C23" s="123"/>
      <c r="D23" s="123"/>
      <c r="E23" s="123"/>
      <c r="F23" s="123"/>
      <c r="G23" s="123"/>
      <c r="H23" s="123"/>
      <c r="I23" s="360"/>
      <c r="J23" s="360"/>
      <c r="K23" s="360"/>
      <c r="L23" s="360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60"/>
      <c r="Z23" s="360"/>
      <c r="AA23" s="360"/>
      <c r="AB23" s="360"/>
      <c r="AC23" s="360"/>
      <c r="AD23" s="360"/>
      <c r="AE23" s="360"/>
      <c r="AF23" s="360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3"/>
      <c r="CX23" s="439"/>
      <c r="CY23" s="439"/>
      <c r="CZ23" s="439"/>
      <c r="DA23" s="439"/>
      <c r="DB23" s="439"/>
      <c r="DC23" s="439"/>
      <c r="DD23" s="439"/>
      <c r="DE23" s="439"/>
      <c r="DF23" s="439"/>
      <c r="DG23" s="439"/>
      <c r="DH23" s="439"/>
      <c r="DI23" s="439"/>
      <c r="DJ23" s="439"/>
      <c r="DK23" s="439"/>
      <c r="DL23" s="439"/>
      <c r="DM23" s="439"/>
      <c r="DN23" s="439"/>
      <c r="DO23" s="439"/>
      <c r="DP23" s="439"/>
      <c r="DQ23" s="439"/>
      <c r="DR23" s="439"/>
    </row>
    <row r="24" spans="2:122" ht="7.5" customHeight="1" x14ac:dyDescent="0.2">
      <c r="B24" s="123"/>
      <c r="C24" s="123"/>
      <c r="D24" s="123"/>
      <c r="E24" s="123"/>
      <c r="F24" s="123"/>
      <c r="G24" s="123"/>
      <c r="H24" s="123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3"/>
      <c r="CX24" s="439"/>
      <c r="CY24" s="439"/>
      <c r="CZ24" s="439"/>
      <c r="DA24" s="439"/>
      <c r="DB24" s="439"/>
      <c r="DC24" s="439"/>
      <c r="DD24" s="439"/>
      <c r="DE24" s="439"/>
      <c r="DF24" s="439"/>
      <c r="DG24" s="439"/>
      <c r="DH24" s="439"/>
      <c r="DI24" s="439"/>
      <c r="DJ24" s="439"/>
      <c r="DK24" s="439"/>
      <c r="DL24" s="439"/>
      <c r="DM24" s="439"/>
      <c r="DN24" s="439"/>
      <c r="DO24" s="439"/>
      <c r="DP24" s="439"/>
      <c r="DQ24" s="439"/>
      <c r="DR24" s="439"/>
    </row>
    <row r="25" spans="2:122" ht="7.5" customHeight="1" x14ac:dyDescent="0.25">
      <c r="B25" s="123"/>
      <c r="C25" s="1860" t="s">
        <v>487</v>
      </c>
      <c r="D25" s="1860"/>
      <c r="E25" s="1860"/>
      <c r="F25" s="1860"/>
      <c r="G25" s="1860"/>
      <c r="H25" s="1860"/>
      <c r="I25" s="1860"/>
      <c r="J25" s="1860"/>
      <c r="K25" s="1860"/>
      <c r="L25" s="1860"/>
      <c r="M25" s="1900" t="str">
        <f>IF(Feuil1!M14="","",Feuil1!M14)</f>
        <v>07598192  36</v>
      </c>
      <c r="N25" s="1900"/>
      <c r="O25" s="1900"/>
      <c r="P25" s="1900"/>
      <c r="Q25" s="1900"/>
      <c r="R25" s="1900"/>
      <c r="S25" s="1900"/>
      <c r="T25" s="1900"/>
      <c r="U25" s="1900"/>
      <c r="V25" s="1900"/>
      <c r="W25" s="1900"/>
      <c r="X25" s="1900"/>
      <c r="Y25" s="1900"/>
      <c r="Z25" s="1900"/>
      <c r="AA25" s="1900"/>
      <c r="AB25" s="1900"/>
      <c r="AC25" s="1900"/>
      <c r="AD25" s="1900"/>
      <c r="AE25" s="1900"/>
      <c r="AF25" s="1900"/>
      <c r="AG25" s="1900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9"/>
      <c r="BJ25" s="372"/>
      <c r="BK25" s="372"/>
      <c r="BL25" s="372"/>
      <c r="BM25" s="372"/>
      <c r="BN25" s="372"/>
      <c r="BO25" s="372"/>
      <c r="BP25" s="372"/>
      <c r="BQ25" s="372"/>
      <c r="BR25" s="372"/>
      <c r="BS25" s="372"/>
      <c r="BT25" s="372"/>
      <c r="BU25" s="372"/>
      <c r="BV25" s="372"/>
      <c r="BW25" s="372"/>
      <c r="BX25" s="372"/>
      <c r="BY25" s="372"/>
      <c r="BZ25" s="372"/>
      <c r="CA25" s="372"/>
      <c r="CB25" s="371"/>
      <c r="CC25" s="371"/>
      <c r="CD25" s="371"/>
      <c r="CE25" s="371"/>
      <c r="CF25" s="371"/>
      <c r="CG25" s="371"/>
      <c r="CH25" s="371"/>
      <c r="CI25" s="371"/>
      <c r="CJ25" s="371"/>
      <c r="CK25" s="371"/>
      <c r="CL25" s="371"/>
      <c r="CM25" s="371"/>
      <c r="CN25" s="371"/>
      <c r="CO25" s="371"/>
      <c r="CP25" s="371"/>
      <c r="CQ25" s="371"/>
      <c r="CR25" s="371"/>
      <c r="CS25" s="129"/>
      <c r="CT25" s="129"/>
      <c r="CU25" s="129"/>
      <c r="CV25" s="123"/>
      <c r="CX25" s="439"/>
      <c r="CY25" s="439"/>
      <c r="CZ25" s="439"/>
      <c r="DA25" s="439"/>
      <c r="DB25" s="439"/>
      <c r="DC25" s="439"/>
      <c r="DD25" s="439"/>
      <c r="DE25" s="439"/>
      <c r="DF25" s="439"/>
      <c r="DG25" s="439"/>
      <c r="DH25" s="439"/>
      <c r="DI25" s="439"/>
      <c r="DJ25" s="439"/>
      <c r="DK25" s="439"/>
      <c r="DL25" s="439"/>
      <c r="DM25" s="439"/>
      <c r="DN25" s="439"/>
      <c r="DO25" s="439"/>
      <c r="DP25" s="439"/>
      <c r="DQ25" s="439"/>
      <c r="DR25" s="439"/>
    </row>
    <row r="26" spans="2:122" ht="7.5" customHeight="1" x14ac:dyDescent="0.25">
      <c r="B26" s="123"/>
      <c r="C26" s="1860"/>
      <c r="D26" s="1860"/>
      <c r="E26" s="1860"/>
      <c r="F26" s="1860"/>
      <c r="G26" s="1860"/>
      <c r="H26" s="1860"/>
      <c r="I26" s="1860"/>
      <c r="J26" s="1860"/>
      <c r="K26" s="1860"/>
      <c r="L26" s="1860"/>
      <c r="M26" s="1901"/>
      <c r="N26" s="1901"/>
      <c r="O26" s="1901"/>
      <c r="P26" s="1901"/>
      <c r="Q26" s="1901"/>
      <c r="R26" s="1901"/>
      <c r="S26" s="1901"/>
      <c r="T26" s="1901"/>
      <c r="U26" s="1901"/>
      <c r="V26" s="1901"/>
      <c r="W26" s="1901"/>
      <c r="X26" s="1901"/>
      <c r="Y26" s="1901"/>
      <c r="Z26" s="1901"/>
      <c r="AA26" s="1901"/>
      <c r="AB26" s="1901"/>
      <c r="AC26" s="1901"/>
      <c r="AD26" s="1901"/>
      <c r="AE26" s="1901"/>
      <c r="AF26" s="1901"/>
      <c r="AG26" s="1901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9"/>
      <c r="BJ26" s="372"/>
      <c r="BK26" s="372"/>
      <c r="BL26" s="372"/>
      <c r="BM26" s="372"/>
      <c r="BN26" s="372"/>
      <c r="BO26" s="372"/>
      <c r="BP26" s="372"/>
      <c r="BQ26" s="372"/>
      <c r="BR26" s="372"/>
      <c r="BS26" s="372"/>
      <c r="BT26" s="372"/>
      <c r="BU26" s="372"/>
      <c r="BV26" s="372"/>
      <c r="BW26" s="372"/>
      <c r="BX26" s="372"/>
      <c r="BY26" s="372"/>
      <c r="BZ26" s="372"/>
      <c r="CA26" s="372"/>
      <c r="CB26" s="371"/>
      <c r="CC26" s="371"/>
      <c r="CD26" s="371"/>
      <c r="CE26" s="371"/>
      <c r="CF26" s="371"/>
      <c r="CG26" s="371"/>
      <c r="CH26" s="371"/>
      <c r="CI26" s="371"/>
      <c r="CJ26" s="371"/>
      <c r="CK26" s="371"/>
      <c r="CL26" s="371"/>
      <c r="CM26" s="371"/>
      <c r="CN26" s="371"/>
      <c r="CO26" s="371"/>
      <c r="CP26" s="371"/>
      <c r="CQ26" s="371"/>
      <c r="CR26" s="371"/>
      <c r="CS26" s="129"/>
      <c r="CT26" s="129"/>
      <c r="CU26" s="129"/>
      <c r="CV26" s="123"/>
      <c r="CX26" s="439"/>
      <c r="CY26" s="439"/>
      <c r="CZ26" s="439"/>
      <c r="DA26" s="439"/>
      <c r="DB26" s="439"/>
      <c r="DC26" s="439"/>
      <c r="DD26" s="439"/>
      <c r="DE26" s="439"/>
      <c r="DF26" s="439"/>
      <c r="DG26" s="439"/>
      <c r="DH26" s="439"/>
      <c r="DI26" s="439"/>
      <c r="DJ26" s="439"/>
      <c r="DK26" s="439"/>
      <c r="DL26" s="439"/>
      <c r="DM26" s="439"/>
      <c r="DN26" s="439"/>
      <c r="DO26" s="439"/>
      <c r="DP26" s="439"/>
      <c r="DQ26" s="439"/>
      <c r="DR26" s="439"/>
    </row>
    <row r="27" spans="2:122" ht="3.75" customHeight="1" x14ac:dyDescent="0.25">
      <c r="B27" s="123"/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65"/>
      <c r="AG27" s="365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3"/>
      <c r="CX27" s="439"/>
      <c r="CY27" s="439"/>
      <c r="CZ27" s="439"/>
      <c r="DA27" s="439"/>
      <c r="DB27" s="439"/>
      <c r="DC27" s="439"/>
      <c r="DD27" s="439"/>
      <c r="DE27" s="439"/>
      <c r="DF27" s="439"/>
      <c r="DG27" s="439"/>
      <c r="DH27" s="439"/>
      <c r="DI27" s="439"/>
      <c r="DJ27" s="439"/>
      <c r="DK27" s="439"/>
      <c r="DL27" s="439"/>
      <c r="DM27" s="439"/>
      <c r="DN27" s="439"/>
      <c r="DO27" s="439"/>
      <c r="DP27" s="439"/>
      <c r="DQ27" s="439"/>
      <c r="DR27" s="439"/>
    </row>
    <row r="28" spans="2:122" ht="7.5" customHeight="1" x14ac:dyDescent="0.25">
      <c r="B28" s="123"/>
      <c r="C28" s="1860" t="s">
        <v>489</v>
      </c>
      <c r="D28" s="1860"/>
      <c r="E28" s="1860"/>
      <c r="F28" s="1860"/>
      <c r="G28" s="1860"/>
      <c r="H28" s="1860"/>
      <c r="I28" s="1860"/>
      <c r="J28" s="1860"/>
      <c r="K28" s="1860"/>
      <c r="L28" s="1860"/>
      <c r="M28" s="1860"/>
      <c r="N28" s="1900" t="str">
        <f>IF(Feuil1!M8="","",Feuil1!M8)</f>
        <v>SARL TRB GROUPE</v>
      </c>
      <c r="O28" s="1900"/>
      <c r="P28" s="1900"/>
      <c r="Q28" s="1900"/>
      <c r="R28" s="1900"/>
      <c r="S28" s="1900"/>
      <c r="T28" s="1900"/>
      <c r="U28" s="1900"/>
      <c r="V28" s="1900"/>
      <c r="W28" s="1900"/>
      <c r="X28" s="1900"/>
      <c r="Y28" s="1900"/>
      <c r="Z28" s="1900"/>
      <c r="AA28" s="1900"/>
      <c r="AB28" s="1900"/>
      <c r="AC28" s="1900"/>
      <c r="AD28" s="1900"/>
      <c r="AE28" s="1900"/>
      <c r="AF28" s="1900"/>
      <c r="AG28" s="1900"/>
      <c r="AH28" s="1900"/>
      <c r="AI28" s="1900"/>
      <c r="AJ28" s="1900"/>
      <c r="AK28" s="1900"/>
      <c r="AL28" s="1900"/>
      <c r="AM28" s="1900"/>
      <c r="AN28" s="1900"/>
      <c r="AO28" s="1900"/>
      <c r="AP28" s="1900"/>
      <c r="AQ28" s="1900"/>
      <c r="AR28" s="1900"/>
      <c r="AS28" s="1900"/>
      <c r="AT28" s="1900"/>
      <c r="AU28" s="1900"/>
      <c r="AV28" s="1900"/>
      <c r="AW28" s="1900"/>
      <c r="AX28" s="1900"/>
      <c r="AY28" s="1900"/>
      <c r="AZ28" s="1900"/>
      <c r="BA28" s="1900"/>
      <c r="BB28" s="1900"/>
      <c r="BC28" s="1900"/>
      <c r="BD28" s="1900"/>
      <c r="BE28" s="1900"/>
      <c r="BF28" s="1900"/>
      <c r="BG28" s="1900"/>
      <c r="BH28" s="1900"/>
      <c r="BI28" s="1900"/>
      <c r="BJ28" s="1900"/>
      <c r="BK28" s="1900"/>
      <c r="BL28" s="1900"/>
      <c r="BM28" s="1900"/>
      <c r="BN28" s="1900"/>
      <c r="BO28" s="1900"/>
      <c r="BP28" s="1900"/>
      <c r="BQ28" s="1900"/>
      <c r="BR28" s="1900"/>
      <c r="BS28" s="1900"/>
      <c r="BT28" s="1900"/>
      <c r="BU28" s="1900"/>
      <c r="BV28" s="1900"/>
      <c r="BW28" s="1900"/>
      <c r="BX28" s="371"/>
      <c r="BY28" s="371"/>
      <c r="BZ28" s="371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3"/>
      <c r="CX28" s="439"/>
      <c r="CY28" s="439"/>
      <c r="CZ28" s="439"/>
      <c r="DA28" s="439"/>
      <c r="DB28" s="439"/>
      <c r="DC28" s="439"/>
      <c r="DD28" s="439"/>
      <c r="DE28" s="439"/>
      <c r="DF28" s="439"/>
      <c r="DG28" s="439"/>
      <c r="DH28" s="439"/>
      <c r="DI28" s="439"/>
      <c r="DJ28" s="439"/>
      <c r="DK28" s="439"/>
      <c r="DL28" s="439"/>
      <c r="DM28" s="439"/>
      <c r="DN28" s="439"/>
      <c r="DO28" s="439"/>
      <c r="DP28" s="439"/>
      <c r="DQ28" s="439"/>
      <c r="DR28" s="439"/>
    </row>
    <row r="29" spans="2:122" ht="7.5" customHeight="1" x14ac:dyDescent="0.25">
      <c r="B29" s="123"/>
      <c r="C29" s="1860"/>
      <c r="D29" s="1860"/>
      <c r="E29" s="1860"/>
      <c r="F29" s="1860"/>
      <c r="G29" s="1860"/>
      <c r="H29" s="1860"/>
      <c r="I29" s="1860"/>
      <c r="J29" s="1860"/>
      <c r="K29" s="1860"/>
      <c r="L29" s="1860"/>
      <c r="M29" s="1860"/>
      <c r="N29" s="1901"/>
      <c r="O29" s="1901"/>
      <c r="P29" s="1901"/>
      <c r="Q29" s="1901"/>
      <c r="R29" s="1901"/>
      <c r="S29" s="1901"/>
      <c r="T29" s="1901"/>
      <c r="U29" s="1901"/>
      <c r="V29" s="1901"/>
      <c r="W29" s="1901"/>
      <c r="X29" s="1901"/>
      <c r="Y29" s="1901"/>
      <c r="Z29" s="1901"/>
      <c r="AA29" s="1901"/>
      <c r="AB29" s="1901"/>
      <c r="AC29" s="1901"/>
      <c r="AD29" s="1901"/>
      <c r="AE29" s="1901"/>
      <c r="AF29" s="1901"/>
      <c r="AG29" s="1901"/>
      <c r="AH29" s="1901"/>
      <c r="AI29" s="1901"/>
      <c r="AJ29" s="1901"/>
      <c r="AK29" s="1901"/>
      <c r="AL29" s="1901"/>
      <c r="AM29" s="1901"/>
      <c r="AN29" s="1901"/>
      <c r="AO29" s="1901"/>
      <c r="AP29" s="1901"/>
      <c r="AQ29" s="1901"/>
      <c r="AR29" s="1901"/>
      <c r="AS29" s="1901"/>
      <c r="AT29" s="1901"/>
      <c r="AU29" s="1901"/>
      <c r="AV29" s="1901"/>
      <c r="AW29" s="1901"/>
      <c r="AX29" s="1901"/>
      <c r="AY29" s="1901"/>
      <c r="AZ29" s="1901"/>
      <c r="BA29" s="1901"/>
      <c r="BB29" s="1901"/>
      <c r="BC29" s="1901"/>
      <c r="BD29" s="1901"/>
      <c r="BE29" s="1901"/>
      <c r="BF29" s="1901"/>
      <c r="BG29" s="1901"/>
      <c r="BH29" s="1901"/>
      <c r="BI29" s="1901"/>
      <c r="BJ29" s="1901"/>
      <c r="BK29" s="1901"/>
      <c r="BL29" s="1901"/>
      <c r="BM29" s="1901"/>
      <c r="BN29" s="1901"/>
      <c r="BO29" s="1901"/>
      <c r="BP29" s="1901"/>
      <c r="BQ29" s="1901"/>
      <c r="BR29" s="1901"/>
      <c r="BS29" s="1901"/>
      <c r="BT29" s="1901"/>
      <c r="BU29" s="1901"/>
      <c r="BV29" s="1901"/>
      <c r="BW29" s="1901"/>
      <c r="BX29" s="371"/>
      <c r="BY29" s="371"/>
      <c r="BZ29" s="371"/>
      <c r="CA29" s="373"/>
      <c r="CB29" s="373"/>
      <c r="CC29" s="373"/>
      <c r="CD29" s="373"/>
      <c r="CE29" s="373"/>
      <c r="CF29" s="373"/>
      <c r="CG29" s="373"/>
      <c r="CH29" s="373"/>
      <c r="CI29" s="373"/>
      <c r="CJ29" s="373"/>
      <c r="CK29" s="373"/>
      <c r="CL29" s="373"/>
      <c r="CM29" s="373"/>
      <c r="CN29" s="373"/>
      <c r="CO29" s="373"/>
      <c r="CP29" s="373"/>
      <c r="CQ29" s="373"/>
      <c r="CR29" s="373"/>
      <c r="CS29" s="373"/>
      <c r="CT29" s="373"/>
      <c r="CU29" s="373"/>
      <c r="CV29" s="123"/>
      <c r="CX29" s="439"/>
      <c r="CY29" s="439"/>
      <c r="CZ29" s="439"/>
      <c r="DA29" s="439"/>
      <c r="DB29" s="439"/>
      <c r="DC29" s="439"/>
      <c r="DD29" s="439"/>
      <c r="DE29" s="439"/>
      <c r="DF29" s="439"/>
      <c r="DG29" s="439"/>
      <c r="DH29" s="439"/>
      <c r="DI29" s="439"/>
      <c r="DJ29" s="439"/>
      <c r="DK29" s="439"/>
      <c r="DL29" s="439"/>
      <c r="DM29" s="439"/>
      <c r="DN29" s="439"/>
      <c r="DO29" s="439"/>
      <c r="DP29" s="439"/>
      <c r="DQ29" s="439"/>
      <c r="DR29" s="439"/>
    </row>
    <row r="30" spans="2:122" ht="3.75" customHeight="1" x14ac:dyDescent="0.25">
      <c r="B30" s="123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1"/>
      <c r="O30" s="361"/>
      <c r="P30" s="361"/>
      <c r="Q30" s="361"/>
      <c r="R30" s="361"/>
      <c r="S30" s="361"/>
      <c r="T30" s="361"/>
      <c r="U30" s="361"/>
      <c r="V30" s="361"/>
      <c r="W30" s="361"/>
      <c r="X30" s="361"/>
      <c r="Y30" s="361"/>
      <c r="Z30" s="361"/>
      <c r="AA30" s="361"/>
      <c r="AB30" s="361"/>
      <c r="AC30" s="361"/>
      <c r="AD30" s="361"/>
      <c r="AE30" s="361"/>
      <c r="AF30" s="361"/>
      <c r="AG30" s="361"/>
      <c r="AH30" s="361"/>
      <c r="AI30" s="361"/>
      <c r="AJ30" s="361"/>
      <c r="AK30" s="361"/>
      <c r="AL30" s="361"/>
      <c r="AM30" s="361"/>
      <c r="AN30" s="361"/>
      <c r="AO30" s="361"/>
      <c r="AP30" s="361"/>
      <c r="AQ30" s="361"/>
      <c r="AR30" s="361"/>
      <c r="AS30" s="361"/>
      <c r="AT30" s="361"/>
      <c r="AU30" s="361"/>
      <c r="AV30" s="361"/>
      <c r="AW30" s="361"/>
      <c r="AX30" s="361"/>
      <c r="AY30" s="361"/>
      <c r="AZ30" s="361"/>
      <c r="BA30" s="361"/>
      <c r="BB30" s="361"/>
      <c r="BC30" s="361"/>
      <c r="BD30" s="361"/>
      <c r="BE30" s="123"/>
      <c r="BF30" s="123"/>
      <c r="BG30" s="123"/>
      <c r="BH30" s="123"/>
      <c r="BI30" s="129"/>
      <c r="BJ30" s="373"/>
      <c r="BK30" s="373"/>
      <c r="BL30" s="373"/>
      <c r="BM30" s="373"/>
      <c r="BN30" s="373"/>
      <c r="BO30" s="373"/>
      <c r="BP30" s="373"/>
      <c r="BQ30" s="373"/>
      <c r="BR30" s="373"/>
      <c r="BS30" s="373"/>
      <c r="BT30" s="373"/>
      <c r="BU30" s="373"/>
      <c r="BV30" s="373"/>
      <c r="BW30" s="373"/>
      <c r="BX30" s="373"/>
      <c r="BY30" s="373"/>
      <c r="BZ30" s="373"/>
      <c r="CA30" s="373"/>
      <c r="CB30" s="373"/>
      <c r="CC30" s="373"/>
      <c r="CD30" s="373"/>
      <c r="CE30" s="373"/>
      <c r="CF30" s="373"/>
      <c r="CG30" s="373"/>
      <c r="CH30" s="373"/>
      <c r="CI30" s="373"/>
      <c r="CJ30" s="373"/>
      <c r="CK30" s="373"/>
      <c r="CL30" s="373"/>
      <c r="CM30" s="373"/>
      <c r="CN30" s="373"/>
      <c r="CO30" s="373"/>
      <c r="CP30" s="373"/>
      <c r="CQ30" s="373"/>
      <c r="CR30" s="373"/>
      <c r="CS30" s="373"/>
      <c r="CT30" s="373"/>
      <c r="CU30" s="373"/>
      <c r="CV30" s="123"/>
    </row>
    <row r="31" spans="2:122" ht="7.5" customHeight="1" x14ac:dyDescent="0.25">
      <c r="B31" s="123"/>
      <c r="C31" s="1860" t="s">
        <v>39</v>
      </c>
      <c r="D31" s="1860"/>
      <c r="E31" s="1860"/>
      <c r="F31" s="1860"/>
      <c r="G31" s="1860"/>
      <c r="H31" s="1860"/>
      <c r="I31" s="1900" t="str">
        <f>IF(Feuil1!M12="","",Feuil1!M12)</f>
        <v>RUE 1 NOVEMBRE 54</v>
      </c>
      <c r="J31" s="1900"/>
      <c r="K31" s="1900"/>
      <c r="L31" s="1900"/>
      <c r="M31" s="1900"/>
      <c r="N31" s="1900"/>
      <c r="O31" s="1900"/>
      <c r="P31" s="1900"/>
      <c r="Q31" s="1900"/>
      <c r="R31" s="1900"/>
      <c r="S31" s="1900"/>
      <c r="T31" s="1900"/>
      <c r="U31" s="1900"/>
      <c r="V31" s="1900"/>
      <c r="W31" s="1900"/>
      <c r="X31" s="1900"/>
      <c r="Y31" s="1900"/>
      <c r="Z31" s="1900"/>
      <c r="AA31" s="1900"/>
      <c r="AB31" s="1900"/>
      <c r="AC31" s="1900"/>
      <c r="AD31" s="1900"/>
      <c r="AE31" s="1900"/>
      <c r="AF31" s="1900"/>
      <c r="AG31" s="1900"/>
      <c r="AH31" s="1900"/>
      <c r="AI31" s="1900"/>
      <c r="AJ31" s="1900"/>
      <c r="AK31" s="1900"/>
      <c r="AL31" s="1900"/>
      <c r="AM31" s="1900"/>
      <c r="AN31" s="1900"/>
      <c r="AO31" s="1900"/>
      <c r="AP31" s="1900"/>
      <c r="AQ31" s="1900"/>
      <c r="AR31" s="1900"/>
      <c r="AS31" s="1900"/>
      <c r="AT31" s="1900"/>
      <c r="AU31" s="1900"/>
      <c r="AV31" s="1900"/>
      <c r="AW31" s="1900"/>
      <c r="AX31" s="1900"/>
      <c r="AY31" s="1900"/>
      <c r="AZ31" s="1900"/>
      <c r="BA31" s="1900"/>
      <c r="BB31" s="1900"/>
      <c r="BC31" s="1900"/>
      <c r="BD31" s="1900"/>
      <c r="BE31" s="1900"/>
      <c r="BF31" s="1900"/>
      <c r="BG31" s="1900"/>
      <c r="BH31" s="1900"/>
      <c r="BI31" s="1900"/>
      <c r="BJ31" s="1900"/>
      <c r="BK31" s="1900"/>
      <c r="BL31" s="1900"/>
      <c r="BM31" s="1900"/>
      <c r="BN31" s="1900"/>
      <c r="BO31" s="1900"/>
      <c r="BP31" s="1900"/>
      <c r="BQ31" s="1900"/>
      <c r="BR31" s="1900"/>
      <c r="BS31" s="1900"/>
      <c r="BT31" s="1900"/>
      <c r="BU31" s="1900"/>
      <c r="BV31" s="1900"/>
      <c r="BW31" s="1900"/>
      <c r="BX31" s="371"/>
      <c r="BY31" s="371"/>
      <c r="BZ31" s="371"/>
      <c r="CA31" s="373"/>
      <c r="CB31" s="373"/>
      <c r="CC31" s="373"/>
      <c r="CD31" s="373"/>
      <c r="CE31" s="373"/>
      <c r="CF31" s="373"/>
      <c r="CG31" s="373"/>
      <c r="CH31" s="373"/>
      <c r="CI31" s="373"/>
      <c r="CJ31" s="373"/>
      <c r="CK31" s="373"/>
      <c r="CL31" s="373"/>
      <c r="CM31" s="373"/>
      <c r="CN31" s="373"/>
      <c r="CO31" s="373"/>
      <c r="CP31" s="373"/>
      <c r="CQ31" s="373"/>
      <c r="CR31" s="373"/>
      <c r="CS31" s="373"/>
      <c r="CT31" s="373"/>
      <c r="CU31" s="373"/>
      <c r="CV31" s="123"/>
    </row>
    <row r="32" spans="2:122" ht="7.5" customHeight="1" x14ac:dyDescent="0.25">
      <c r="B32" s="123"/>
      <c r="C32" s="1860"/>
      <c r="D32" s="1860"/>
      <c r="E32" s="1860"/>
      <c r="F32" s="1860"/>
      <c r="G32" s="1860"/>
      <c r="H32" s="1860"/>
      <c r="I32" s="1901"/>
      <c r="J32" s="1901"/>
      <c r="K32" s="1901"/>
      <c r="L32" s="1901"/>
      <c r="M32" s="1901"/>
      <c r="N32" s="1901"/>
      <c r="O32" s="1901"/>
      <c r="P32" s="1901"/>
      <c r="Q32" s="1901"/>
      <c r="R32" s="1901"/>
      <c r="S32" s="1901"/>
      <c r="T32" s="1901"/>
      <c r="U32" s="1901"/>
      <c r="V32" s="1901"/>
      <c r="W32" s="1901"/>
      <c r="X32" s="1901"/>
      <c r="Y32" s="1901"/>
      <c r="Z32" s="1901"/>
      <c r="AA32" s="1901"/>
      <c r="AB32" s="1901"/>
      <c r="AC32" s="1901"/>
      <c r="AD32" s="1901"/>
      <c r="AE32" s="1901"/>
      <c r="AF32" s="1901"/>
      <c r="AG32" s="1901"/>
      <c r="AH32" s="1901"/>
      <c r="AI32" s="1901"/>
      <c r="AJ32" s="1901"/>
      <c r="AK32" s="1901"/>
      <c r="AL32" s="1901"/>
      <c r="AM32" s="1901"/>
      <c r="AN32" s="1901"/>
      <c r="AO32" s="1901"/>
      <c r="AP32" s="1901"/>
      <c r="AQ32" s="1901"/>
      <c r="AR32" s="1901"/>
      <c r="AS32" s="1901"/>
      <c r="AT32" s="1901"/>
      <c r="AU32" s="1901"/>
      <c r="AV32" s="1901"/>
      <c r="AW32" s="1901"/>
      <c r="AX32" s="1901"/>
      <c r="AY32" s="1901"/>
      <c r="AZ32" s="1901"/>
      <c r="BA32" s="1901"/>
      <c r="BB32" s="1901"/>
      <c r="BC32" s="1901"/>
      <c r="BD32" s="1901"/>
      <c r="BE32" s="1901"/>
      <c r="BF32" s="1901"/>
      <c r="BG32" s="1901"/>
      <c r="BH32" s="1901"/>
      <c r="BI32" s="1901"/>
      <c r="BJ32" s="1901"/>
      <c r="BK32" s="1901"/>
      <c r="BL32" s="1901"/>
      <c r="BM32" s="1901"/>
      <c r="BN32" s="1901"/>
      <c r="BO32" s="1901"/>
      <c r="BP32" s="1901"/>
      <c r="BQ32" s="1901"/>
      <c r="BR32" s="1901"/>
      <c r="BS32" s="1901"/>
      <c r="BT32" s="1901"/>
      <c r="BU32" s="1901"/>
      <c r="BV32" s="1901"/>
      <c r="BW32" s="1901"/>
      <c r="BX32" s="371"/>
      <c r="BY32" s="371"/>
      <c r="BZ32" s="371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3"/>
    </row>
    <row r="33" spans="2:100" ht="3.75" customHeight="1" x14ac:dyDescent="0.2">
      <c r="B33" s="123"/>
      <c r="C33" s="366"/>
      <c r="D33" s="366"/>
      <c r="E33" s="366"/>
      <c r="F33" s="366"/>
      <c r="G33" s="366"/>
      <c r="H33" s="366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7"/>
      <c r="AF33" s="367"/>
      <c r="AG33" s="367"/>
      <c r="AH33" s="367"/>
      <c r="AI33" s="367"/>
      <c r="AJ33" s="367"/>
      <c r="AK33" s="367"/>
      <c r="AL33" s="367"/>
      <c r="AM33" s="367"/>
      <c r="AN33" s="367"/>
      <c r="AO33" s="367"/>
      <c r="AP33" s="367"/>
      <c r="AQ33" s="367"/>
      <c r="AR33" s="367"/>
      <c r="AS33" s="367"/>
      <c r="AT33" s="367"/>
      <c r="AU33" s="367"/>
      <c r="AV33" s="367"/>
      <c r="AW33" s="367"/>
      <c r="AX33" s="367"/>
      <c r="AY33" s="367"/>
      <c r="AZ33" s="367"/>
      <c r="BA33" s="367"/>
      <c r="BB33" s="367"/>
      <c r="BC33" s="367"/>
      <c r="BD33" s="367"/>
      <c r="BE33" s="123"/>
      <c r="BF33" s="123"/>
      <c r="BG33" s="123"/>
      <c r="BH33" s="123"/>
      <c r="BI33" s="129"/>
      <c r="BJ33" s="129"/>
      <c r="BK33" s="374"/>
      <c r="BL33" s="374"/>
      <c r="BM33" s="374"/>
      <c r="BN33" s="374"/>
      <c r="BO33" s="374"/>
      <c r="BP33" s="374"/>
      <c r="BQ33" s="374"/>
      <c r="BR33" s="374"/>
      <c r="BS33" s="374"/>
      <c r="BT33" s="374"/>
      <c r="BU33" s="374"/>
      <c r="BV33" s="374"/>
      <c r="BW33" s="374"/>
      <c r="BX33" s="374"/>
      <c r="BY33" s="374"/>
      <c r="BZ33" s="374"/>
      <c r="CA33" s="374"/>
      <c r="CB33" s="374"/>
      <c r="CC33" s="374"/>
      <c r="CD33" s="374"/>
      <c r="CE33" s="374"/>
      <c r="CF33" s="374"/>
      <c r="CG33" s="374"/>
      <c r="CH33" s="374"/>
      <c r="CI33" s="374"/>
      <c r="CJ33" s="374"/>
      <c r="CK33" s="374"/>
      <c r="CL33" s="374"/>
      <c r="CM33" s="374"/>
      <c r="CN33" s="374"/>
      <c r="CO33" s="374"/>
      <c r="CP33" s="374"/>
      <c r="CQ33" s="374"/>
      <c r="CR33" s="374"/>
      <c r="CS33" s="374"/>
      <c r="CT33" s="374"/>
      <c r="CU33" s="374"/>
      <c r="CV33" s="123"/>
    </row>
    <row r="34" spans="2:100" ht="7.5" customHeight="1" x14ac:dyDescent="0.25">
      <c r="B34" s="123"/>
      <c r="C34" s="1860" t="s">
        <v>530</v>
      </c>
      <c r="D34" s="1860"/>
      <c r="E34" s="1860"/>
      <c r="F34" s="1860"/>
      <c r="G34" s="1860"/>
      <c r="H34" s="1860"/>
      <c r="I34" s="1860"/>
      <c r="J34" s="1860"/>
      <c r="K34" s="1892"/>
      <c r="L34" s="1892"/>
      <c r="M34" s="1892"/>
      <c r="N34" s="1892"/>
      <c r="O34" s="1892"/>
      <c r="P34" s="1892"/>
      <c r="Q34" s="1892"/>
      <c r="R34" s="1892"/>
      <c r="S34" s="1892"/>
      <c r="T34" s="1892"/>
      <c r="U34" s="1892"/>
      <c r="V34" s="1892"/>
      <c r="W34" s="1892"/>
      <c r="X34" s="1892"/>
      <c r="Y34" s="1892"/>
      <c r="Z34" s="1892"/>
      <c r="AA34" s="1892"/>
      <c r="AB34" s="1892"/>
      <c r="AC34" s="1892"/>
      <c r="AD34" s="1892"/>
      <c r="AE34" s="1892"/>
      <c r="AF34" s="1892"/>
      <c r="AG34" s="1892"/>
      <c r="AH34" s="1892"/>
      <c r="AI34" s="1892"/>
      <c r="AJ34" s="1892"/>
      <c r="AK34" s="1892"/>
      <c r="AL34" s="1892"/>
      <c r="AM34" s="1892"/>
      <c r="AN34" s="1892"/>
      <c r="AO34" s="1892"/>
      <c r="AP34" s="1892"/>
      <c r="AQ34" s="1892"/>
      <c r="AR34" s="1892"/>
      <c r="AS34" s="1892"/>
      <c r="AT34" s="1892"/>
      <c r="AU34" s="1892"/>
      <c r="AV34" s="1892"/>
      <c r="AW34" s="1892"/>
      <c r="AX34" s="1892"/>
      <c r="AY34" s="1892"/>
      <c r="AZ34" s="1892"/>
      <c r="BA34" s="1892"/>
      <c r="BB34" s="1892"/>
      <c r="BC34" s="1892"/>
      <c r="BD34" s="1892"/>
      <c r="BE34" s="1892"/>
      <c r="BF34" s="1892"/>
      <c r="BG34" s="1892"/>
      <c r="BH34" s="1892"/>
      <c r="BI34" s="1892"/>
      <c r="BJ34" s="1892"/>
      <c r="BK34" s="1892"/>
      <c r="BL34" s="1892"/>
      <c r="BM34" s="1892"/>
      <c r="BN34" s="1892"/>
      <c r="BO34" s="1892"/>
      <c r="BP34" s="1892"/>
      <c r="BQ34" s="1892"/>
      <c r="BR34" s="1892"/>
      <c r="BS34" s="1892"/>
      <c r="BT34" s="1892"/>
      <c r="BU34" s="1892"/>
      <c r="BV34" s="1892"/>
      <c r="BW34" s="1892"/>
      <c r="BX34" s="371"/>
      <c r="BY34" s="371"/>
      <c r="BZ34" s="371"/>
      <c r="CA34" s="374"/>
      <c r="CB34" s="374"/>
      <c r="CC34" s="374"/>
      <c r="CD34" s="374"/>
      <c r="CE34" s="374"/>
      <c r="CF34" s="374"/>
      <c r="CG34" s="374"/>
      <c r="CH34" s="374"/>
      <c r="CI34" s="374"/>
      <c r="CJ34" s="374"/>
      <c r="CK34" s="374"/>
      <c r="CL34" s="374"/>
      <c r="CM34" s="374"/>
      <c r="CN34" s="374"/>
      <c r="CO34" s="374"/>
      <c r="CP34" s="374"/>
      <c r="CQ34" s="374"/>
      <c r="CR34" s="374"/>
      <c r="CS34" s="374"/>
      <c r="CT34" s="374"/>
      <c r="CU34" s="374"/>
      <c r="CV34" s="123"/>
    </row>
    <row r="35" spans="2:100" ht="7.5" customHeight="1" x14ac:dyDescent="0.25">
      <c r="B35" s="123"/>
      <c r="C35" s="1860"/>
      <c r="D35" s="1860"/>
      <c r="E35" s="1860"/>
      <c r="F35" s="1860"/>
      <c r="G35" s="1860"/>
      <c r="H35" s="1860"/>
      <c r="I35" s="1860"/>
      <c r="J35" s="1860"/>
      <c r="K35" s="1893"/>
      <c r="L35" s="1893"/>
      <c r="M35" s="1893"/>
      <c r="N35" s="1893"/>
      <c r="O35" s="1893"/>
      <c r="P35" s="1893"/>
      <c r="Q35" s="1893"/>
      <c r="R35" s="1893"/>
      <c r="S35" s="1893"/>
      <c r="T35" s="1893"/>
      <c r="U35" s="1893"/>
      <c r="V35" s="1893"/>
      <c r="W35" s="1893"/>
      <c r="X35" s="1893"/>
      <c r="Y35" s="1893"/>
      <c r="Z35" s="1893"/>
      <c r="AA35" s="1893"/>
      <c r="AB35" s="1893"/>
      <c r="AC35" s="1893"/>
      <c r="AD35" s="1893"/>
      <c r="AE35" s="1893"/>
      <c r="AF35" s="1893"/>
      <c r="AG35" s="1893"/>
      <c r="AH35" s="1893"/>
      <c r="AI35" s="1893"/>
      <c r="AJ35" s="1893"/>
      <c r="AK35" s="1893"/>
      <c r="AL35" s="1893"/>
      <c r="AM35" s="1893"/>
      <c r="AN35" s="1893"/>
      <c r="AO35" s="1893"/>
      <c r="AP35" s="1893"/>
      <c r="AQ35" s="1893"/>
      <c r="AR35" s="1893"/>
      <c r="AS35" s="1893"/>
      <c r="AT35" s="1893"/>
      <c r="AU35" s="1893"/>
      <c r="AV35" s="1893"/>
      <c r="AW35" s="1893"/>
      <c r="AX35" s="1893"/>
      <c r="AY35" s="1893"/>
      <c r="AZ35" s="1893"/>
      <c r="BA35" s="1893"/>
      <c r="BB35" s="1893"/>
      <c r="BC35" s="1893"/>
      <c r="BD35" s="1893"/>
      <c r="BE35" s="1893"/>
      <c r="BF35" s="1893"/>
      <c r="BG35" s="1893"/>
      <c r="BH35" s="1893"/>
      <c r="BI35" s="1893"/>
      <c r="BJ35" s="1893"/>
      <c r="BK35" s="1893"/>
      <c r="BL35" s="1893"/>
      <c r="BM35" s="1893"/>
      <c r="BN35" s="1893"/>
      <c r="BO35" s="1893"/>
      <c r="BP35" s="1893"/>
      <c r="BQ35" s="1893"/>
      <c r="BR35" s="1893"/>
      <c r="BS35" s="1893"/>
      <c r="BT35" s="1893"/>
      <c r="BU35" s="1893"/>
      <c r="BV35" s="1893"/>
      <c r="BW35" s="1893"/>
      <c r="BX35" s="371"/>
      <c r="BY35" s="371"/>
      <c r="BZ35" s="371"/>
      <c r="CA35" s="375"/>
      <c r="CB35" s="375"/>
      <c r="CC35" s="375"/>
      <c r="CD35" s="375"/>
      <c r="CE35" s="375"/>
      <c r="CF35" s="375"/>
      <c r="CG35" s="375"/>
      <c r="CH35" s="375"/>
      <c r="CI35" s="375"/>
      <c r="CJ35" s="375"/>
      <c r="CK35" s="375"/>
      <c r="CL35" s="375"/>
      <c r="CM35" s="375"/>
      <c r="CN35" s="375"/>
      <c r="CO35" s="375"/>
      <c r="CP35" s="375"/>
      <c r="CQ35" s="375"/>
      <c r="CR35" s="375"/>
      <c r="CS35" s="375"/>
      <c r="CT35" s="375"/>
      <c r="CU35" s="375"/>
      <c r="CV35" s="123"/>
    </row>
    <row r="36" spans="2:100" ht="3.75" customHeight="1" x14ac:dyDescent="0.2">
      <c r="B36" s="123"/>
      <c r="C36" s="366"/>
      <c r="D36" s="366"/>
      <c r="E36" s="366"/>
      <c r="F36" s="366"/>
      <c r="G36" s="366"/>
      <c r="H36" s="366"/>
      <c r="I36" s="366"/>
      <c r="J36" s="366"/>
      <c r="K36" s="368"/>
      <c r="L36" s="368"/>
      <c r="M36" s="368"/>
      <c r="N36" s="368"/>
      <c r="O36" s="368"/>
      <c r="P36" s="368"/>
      <c r="Q36" s="368"/>
      <c r="R36" s="368"/>
      <c r="S36" s="368"/>
      <c r="T36" s="368"/>
      <c r="U36" s="368"/>
      <c r="V36" s="368"/>
      <c r="W36" s="368"/>
      <c r="X36" s="368"/>
      <c r="Y36" s="368"/>
      <c r="Z36" s="368"/>
      <c r="AA36" s="368"/>
      <c r="AB36" s="368"/>
      <c r="AC36" s="368"/>
      <c r="AD36" s="368"/>
      <c r="AE36" s="368"/>
      <c r="AF36" s="368"/>
      <c r="AG36" s="368"/>
      <c r="AH36" s="368"/>
      <c r="AI36" s="368"/>
      <c r="AJ36" s="368"/>
      <c r="AK36" s="368"/>
      <c r="AL36" s="368"/>
      <c r="AM36" s="368"/>
      <c r="AN36" s="368"/>
      <c r="AO36" s="368"/>
      <c r="AP36" s="368"/>
      <c r="AQ36" s="368"/>
      <c r="AR36" s="368"/>
      <c r="AS36" s="368"/>
      <c r="AT36" s="368"/>
      <c r="AU36" s="368"/>
      <c r="AV36" s="368"/>
      <c r="AW36" s="368"/>
      <c r="AX36" s="368"/>
      <c r="AY36" s="368"/>
      <c r="AZ36" s="368"/>
      <c r="BA36" s="368"/>
      <c r="BB36" s="368"/>
      <c r="BC36" s="368"/>
      <c r="BD36" s="368"/>
      <c r="BE36" s="123"/>
      <c r="BF36" s="123"/>
      <c r="BG36" s="123"/>
      <c r="BH36" s="123"/>
      <c r="BI36" s="129"/>
      <c r="BJ36" s="129"/>
      <c r="BK36" s="374"/>
      <c r="BL36" s="374"/>
      <c r="BM36" s="374"/>
      <c r="BN36" s="374"/>
      <c r="BO36" s="374"/>
      <c r="BP36" s="374"/>
      <c r="BQ36" s="374"/>
      <c r="BR36" s="375"/>
      <c r="BS36" s="375"/>
      <c r="BT36" s="375"/>
      <c r="BU36" s="375"/>
      <c r="BV36" s="375"/>
      <c r="BW36" s="375"/>
      <c r="BX36" s="375"/>
      <c r="BY36" s="375"/>
      <c r="BZ36" s="375"/>
      <c r="CA36" s="375"/>
      <c r="CB36" s="375"/>
      <c r="CC36" s="375"/>
      <c r="CD36" s="375"/>
      <c r="CE36" s="375"/>
      <c r="CF36" s="375"/>
      <c r="CG36" s="375"/>
      <c r="CH36" s="375"/>
      <c r="CI36" s="375"/>
      <c r="CJ36" s="375"/>
      <c r="CK36" s="375"/>
      <c r="CL36" s="375"/>
      <c r="CM36" s="375"/>
      <c r="CN36" s="375"/>
      <c r="CO36" s="375"/>
      <c r="CP36" s="375"/>
      <c r="CQ36" s="375"/>
      <c r="CR36" s="375"/>
      <c r="CS36" s="375"/>
      <c r="CT36" s="375"/>
      <c r="CU36" s="375"/>
      <c r="CV36" s="123"/>
    </row>
    <row r="37" spans="2:100" ht="7.5" customHeight="1" x14ac:dyDescent="0.25">
      <c r="B37" s="123"/>
      <c r="C37" s="1860" t="s">
        <v>531</v>
      </c>
      <c r="D37" s="1860"/>
      <c r="E37" s="1860"/>
      <c r="F37" s="1860"/>
      <c r="G37" s="1860"/>
      <c r="H37" s="1860"/>
      <c r="I37" s="1860"/>
      <c r="J37" s="1860"/>
      <c r="K37" s="1860"/>
      <c r="L37" s="1860"/>
      <c r="M37" s="1860"/>
      <c r="N37" s="1860"/>
      <c r="O37" s="1860"/>
      <c r="P37" s="1860"/>
      <c r="Q37" s="1860"/>
      <c r="R37" s="1860"/>
      <c r="S37" s="1860"/>
      <c r="T37" s="1860"/>
      <c r="U37" s="1860"/>
      <c r="V37" s="1860"/>
      <c r="W37" s="1860"/>
      <c r="X37" s="1860"/>
      <c r="Y37" s="1860"/>
      <c r="Z37" s="1860"/>
      <c r="AA37" s="1892"/>
      <c r="AB37" s="1892"/>
      <c r="AC37" s="1892"/>
      <c r="AD37" s="1892"/>
      <c r="AE37" s="1892"/>
      <c r="AF37" s="1892"/>
      <c r="AG37" s="1892"/>
      <c r="AH37" s="1892"/>
      <c r="AI37" s="1892"/>
      <c r="AJ37" s="1892"/>
      <c r="AK37" s="1892"/>
      <c r="AL37" s="1892"/>
      <c r="AM37" s="1892"/>
      <c r="AN37" s="1892"/>
      <c r="AO37" s="1892"/>
      <c r="AP37" s="1892"/>
      <c r="AQ37" s="1892"/>
      <c r="AR37" s="1892"/>
      <c r="AS37" s="1892"/>
      <c r="AT37" s="1892"/>
      <c r="AU37" s="1892"/>
      <c r="AV37" s="1892"/>
      <c r="AW37" s="1892"/>
      <c r="AX37" s="1892"/>
      <c r="AY37" s="1892"/>
      <c r="AZ37" s="1892"/>
      <c r="BA37" s="1892"/>
      <c r="BB37" s="1892"/>
      <c r="BC37" s="1892"/>
      <c r="BD37" s="1892"/>
      <c r="BE37" s="1892"/>
      <c r="BF37" s="1892"/>
      <c r="BG37" s="1892"/>
      <c r="BH37" s="1892"/>
      <c r="BI37" s="1892"/>
      <c r="BJ37" s="1892"/>
      <c r="BK37" s="1892"/>
      <c r="BL37" s="1892"/>
      <c r="BM37" s="1892"/>
      <c r="BN37" s="1892"/>
      <c r="BO37" s="1892"/>
      <c r="BP37" s="1892"/>
      <c r="BQ37" s="1892"/>
      <c r="BR37" s="1892"/>
      <c r="BS37" s="1892"/>
      <c r="BT37" s="1892"/>
      <c r="BU37" s="1892"/>
      <c r="BV37" s="1892"/>
      <c r="BW37" s="1892"/>
      <c r="BX37" s="371"/>
      <c r="BY37" s="371"/>
      <c r="BZ37" s="371"/>
      <c r="CA37" s="371"/>
      <c r="CB37" s="371"/>
      <c r="CC37" s="371"/>
      <c r="CD37" s="371"/>
      <c r="CE37" s="371"/>
      <c r="CF37" s="371"/>
      <c r="CG37" s="371"/>
      <c r="CH37" s="371"/>
      <c r="CI37" s="371"/>
      <c r="CJ37" s="371"/>
      <c r="CK37" s="371"/>
      <c r="CL37" s="371"/>
      <c r="CM37" s="371"/>
      <c r="CN37" s="371"/>
      <c r="CO37" s="371"/>
      <c r="CP37" s="371"/>
      <c r="CQ37" s="371"/>
      <c r="CR37" s="371"/>
      <c r="CS37" s="371"/>
      <c r="CT37" s="371"/>
      <c r="CU37" s="371"/>
      <c r="CV37" s="123"/>
    </row>
    <row r="38" spans="2:100" ht="7.5" customHeight="1" x14ac:dyDescent="0.25">
      <c r="B38" s="123"/>
      <c r="C38" s="1860"/>
      <c r="D38" s="1860"/>
      <c r="E38" s="1860"/>
      <c r="F38" s="1860"/>
      <c r="G38" s="1860"/>
      <c r="H38" s="1860"/>
      <c r="I38" s="1860"/>
      <c r="J38" s="1860"/>
      <c r="K38" s="1860"/>
      <c r="L38" s="1860"/>
      <c r="M38" s="1860"/>
      <c r="N38" s="1860"/>
      <c r="O38" s="1860"/>
      <c r="P38" s="1860"/>
      <c r="Q38" s="1860"/>
      <c r="R38" s="1860"/>
      <c r="S38" s="1860"/>
      <c r="T38" s="1860"/>
      <c r="U38" s="1860"/>
      <c r="V38" s="1860"/>
      <c r="W38" s="1860"/>
      <c r="X38" s="1860"/>
      <c r="Y38" s="1860"/>
      <c r="Z38" s="1860"/>
      <c r="AA38" s="1893"/>
      <c r="AB38" s="1893"/>
      <c r="AC38" s="1893"/>
      <c r="AD38" s="1893"/>
      <c r="AE38" s="1893"/>
      <c r="AF38" s="1893"/>
      <c r="AG38" s="1893"/>
      <c r="AH38" s="1893"/>
      <c r="AI38" s="1893"/>
      <c r="AJ38" s="1893"/>
      <c r="AK38" s="1893"/>
      <c r="AL38" s="1893"/>
      <c r="AM38" s="1893"/>
      <c r="AN38" s="1893"/>
      <c r="AO38" s="1893"/>
      <c r="AP38" s="1893"/>
      <c r="AQ38" s="1893"/>
      <c r="AR38" s="1893"/>
      <c r="AS38" s="1893"/>
      <c r="AT38" s="1893"/>
      <c r="AU38" s="1893"/>
      <c r="AV38" s="1893"/>
      <c r="AW38" s="1893"/>
      <c r="AX38" s="1893"/>
      <c r="AY38" s="1893"/>
      <c r="AZ38" s="1893"/>
      <c r="BA38" s="1893"/>
      <c r="BB38" s="1893"/>
      <c r="BC38" s="1893"/>
      <c r="BD38" s="1893"/>
      <c r="BE38" s="1893"/>
      <c r="BF38" s="1893"/>
      <c r="BG38" s="1893"/>
      <c r="BH38" s="1893"/>
      <c r="BI38" s="1893"/>
      <c r="BJ38" s="1893"/>
      <c r="BK38" s="1893"/>
      <c r="BL38" s="1893"/>
      <c r="BM38" s="1893"/>
      <c r="BN38" s="1893"/>
      <c r="BO38" s="1893"/>
      <c r="BP38" s="1893"/>
      <c r="BQ38" s="1893"/>
      <c r="BR38" s="1893"/>
      <c r="BS38" s="1893"/>
      <c r="BT38" s="1893"/>
      <c r="BU38" s="1893"/>
      <c r="BV38" s="1893"/>
      <c r="BW38" s="1893"/>
      <c r="BX38" s="371"/>
      <c r="BY38" s="371"/>
      <c r="BZ38" s="371"/>
      <c r="CA38" s="371"/>
      <c r="CB38" s="371"/>
      <c r="CC38" s="371"/>
      <c r="CD38" s="371"/>
      <c r="CE38" s="371"/>
      <c r="CF38" s="371"/>
      <c r="CG38" s="371"/>
      <c r="CH38" s="371"/>
      <c r="CI38" s="371"/>
      <c r="CJ38" s="371"/>
      <c r="CK38" s="371"/>
      <c r="CL38" s="371"/>
      <c r="CM38" s="371"/>
      <c r="CN38" s="371"/>
      <c r="CO38" s="371"/>
      <c r="CP38" s="371"/>
      <c r="CQ38" s="371"/>
      <c r="CR38" s="371"/>
      <c r="CS38" s="371"/>
      <c r="CT38" s="371"/>
      <c r="CU38" s="371"/>
      <c r="CV38" s="123"/>
    </row>
    <row r="39" spans="2:100" ht="3.75" customHeight="1" x14ac:dyDescent="0.25">
      <c r="B39" s="123"/>
      <c r="C39" s="364"/>
      <c r="D39" s="364"/>
      <c r="E39" s="364"/>
      <c r="F39" s="364"/>
      <c r="G39" s="364"/>
      <c r="H39" s="364"/>
      <c r="I39" s="364"/>
      <c r="J39" s="364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349"/>
      <c r="AE39" s="349"/>
      <c r="AF39" s="349"/>
      <c r="AG39" s="349"/>
      <c r="AH39" s="349"/>
      <c r="AI39" s="349"/>
      <c r="AJ39" s="349"/>
      <c r="AK39" s="349"/>
      <c r="AL39" s="349"/>
      <c r="AM39" s="349"/>
      <c r="AN39" s="349"/>
      <c r="AO39" s="349"/>
      <c r="AP39" s="349"/>
      <c r="AQ39" s="349"/>
      <c r="AR39" s="349"/>
      <c r="AS39" s="349"/>
      <c r="AT39" s="349"/>
      <c r="AU39" s="349"/>
      <c r="AV39" s="349"/>
      <c r="AW39" s="349"/>
      <c r="AX39" s="349"/>
      <c r="AY39" s="349"/>
      <c r="AZ39" s="349"/>
      <c r="BA39" s="349"/>
      <c r="BB39" s="349"/>
      <c r="BC39" s="349"/>
      <c r="BD39" s="349"/>
      <c r="BE39" s="123"/>
      <c r="BF39" s="123"/>
      <c r="BG39" s="123"/>
      <c r="BH39" s="123"/>
      <c r="BI39" s="129"/>
      <c r="BJ39" s="129"/>
      <c r="BK39" s="372"/>
      <c r="BL39" s="372"/>
      <c r="BM39" s="372"/>
      <c r="BN39" s="372"/>
      <c r="BO39" s="372"/>
      <c r="BP39" s="372"/>
      <c r="BQ39" s="372"/>
      <c r="BR39" s="371"/>
      <c r="BS39" s="371"/>
      <c r="BT39" s="371"/>
      <c r="BU39" s="371"/>
      <c r="BV39" s="371"/>
      <c r="BW39" s="371"/>
      <c r="BX39" s="371"/>
      <c r="BY39" s="371"/>
      <c r="BZ39" s="371"/>
      <c r="CA39" s="371"/>
      <c r="CB39" s="371"/>
      <c r="CC39" s="371"/>
      <c r="CD39" s="371"/>
      <c r="CE39" s="371"/>
      <c r="CF39" s="371"/>
      <c r="CG39" s="371"/>
      <c r="CH39" s="371"/>
      <c r="CI39" s="371"/>
      <c r="CJ39" s="371"/>
      <c r="CK39" s="371"/>
      <c r="CL39" s="371"/>
      <c r="CM39" s="371"/>
      <c r="CN39" s="371"/>
      <c r="CO39" s="371"/>
      <c r="CP39" s="371"/>
      <c r="CQ39" s="371"/>
      <c r="CR39" s="371"/>
      <c r="CS39" s="371"/>
      <c r="CT39" s="371"/>
      <c r="CU39" s="371"/>
      <c r="CV39" s="123"/>
    </row>
    <row r="40" spans="2:100" ht="3.75" customHeight="1" x14ac:dyDescent="0.25"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9"/>
      <c r="AX40" s="129"/>
      <c r="AY40" s="129"/>
      <c r="AZ40" s="129"/>
      <c r="BA40" s="129"/>
      <c r="BB40" s="129"/>
      <c r="BC40" s="129"/>
      <c r="BD40" s="129"/>
      <c r="BE40" s="123"/>
      <c r="BF40" s="123"/>
      <c r="BG40" s="123"/>
      <c r="BH40" s="123"/>
      <c r="BI40" s="129"/>
      <c r="BJ40" s="129"/>
      <c r="BK40" s="372"/>
      <c r="BL40" s="372"/>
      <c r="BM40" s="372"/>
      <c r="BN40" s="372"/>
      <c r="BO40" s="372"/>
      <c r="BP40" s="372"/>
      <c r="BQ40" s="372"/>
      <c r="BR40" s="371"/>
      <c r="BS40" s="371"/>
      <c r="BT40" s="371"/>
      <c r="BU40" s="371"/>
      <c r="BV40" s="371"/>
      <c r="BW40" s="371"/>
      <c r="BX40" s="371"/>
      <c r="BY40" s="371"/>
      <c r="BZ40" s="371"/>
      <c r="CA40" s="371"/>
      <c r="CB40" s="371"/>
      <c r="CC40" s="371"/>
      <c r="CD40" s="371"/>
      <c r="CE40" s="371"/>
      <c r="CF40" s="371"/>
      <c r="CG40" s="371"/>
      <c r="CH40" s="371"/>
      <c r="CI40" s="371"/>
      <c r="CJ40" s="371"/>
      <c r="CK40" s="371"/>
      <c r="CL40" s="371"/>
      <c r="CM40" s="371"/>
      <c r="CN40" s="371"/>
      <c r="CO40" s="371"/>
      <c r="CP40" s="371"/>
      <c r="CQ40" s="371"/>
      <c r="CR40" s="371"/>
      <c r="CS40" s="371"/>
      <c r="CT40" s="371"/>
      <c r="CU40" s="371"/>
      <c r="CV40" s="123"/>
    </row>
    <row r="41" spans="2:100" ht="3.75" customHeight="1" x14ac:dyDescent="0.25"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9"/>
      <c r="AX41" s="129"/>
      <c r="AY41" s="129"/>
      <c r="AZ41" s="129"/>
      <c r="BA41" s="129"/>
      <c r="BB41" s="129"/>
      <c r="BC41" s="129"/>
      <c r="BD41" s="129"/>
      <c r="BE41" s="123"/>
      <c r="BF41" s="123"/>
      <c r="BG41" s="123"/>
      <c r="BH41" s="123"/>
      <c r="BI41" s="129"/>
      <c r="BJ41" s="129"/>
      <c r="BK41" s="372"/>
      <c r="BL41" s="372"/>
      <c r="BM41" s="372"/>
      <c r="BN41" s="372"/>
      <c r="BO41" s="372"/>
      <c r="BP41" s="372"/>
      <c r="BQ41" s="372"/>
      <c r="BR41" s="371"/>
      <c r="BS41" s="371"/>
      <c r="BT41" s="371"/>
      <c r="BU41" s="371"/>
      <c r="BV41" s="371"/>
      <c r="BW41" s="371"/>
      <c r="BX41" s="371"/>
      <c r="BY41" s="371"/>
      <c r="BZ41" s="371"/>
      <c r="CA41" s="371"/>
      <c r="CB41" s="371"/>
      <c r="CC41" s="371"/>
      <c r="CD41" s="371"/>
      <c r="CE41" s="371"/>
      <c r="CF41" s="371"/>
      <c r="CG41" s="371"/>
      <c r="CH41" s="371"/>
      <c r="CI41" s="371"/>
      <c r="CJ41" s="371"/>
      <c r="CK41" s="371"/>
      <c r="CL41" s="371"/>
      <c r="CM41" s="371"/>
      <c r="CN41" s="371"/>
      <c r="CO41" s="371"/>
      <c r="CP41" s="371"/>
      <c r="CQ41" s="371"/>
      <c r="CR41" s="371"/>
      <c r="CS41" s="371"/>
      <c r="CT41" s="371"/>
      <c r="CU41" s="371"/>
      <c r="CV41" s="123"/>
    </row>
    <row r="42" spans="2:100" ht="7.5" customHeight="1" x14ac:dyDescent="0.25">
      <c r="B42" s="123"/>
      <c r="C42" s="1860" t="s">
        <v>532</v>
      </c>
      <c r="D42" s="1860"/>
      <c r="E42" s="1860"/>
      <c r="F42" s="1860"/>
      <c r="G42" s="1860"/>
      <c r="H42" s="1860"/>
      <c r="I42" s="1860"/>
      <c r="J42" s="1860"/>
      <c r="K42" s="1860"/>
      <c r="L42" s="1860"/>
      <c r="M42" s="1822"/>
      <c r="N42" s="1822"/>
      <c r="O42" s="1822"/>
      <c r="P42" s="1822"/>
      <c r="Q42" s="1822"/>
      <c r="R42" s="1822"/>
      <c r="S42" s="1822"/>
      <c r="T42" s="1822"/>
      <c r="U42" s="1822"/>
      <c r="V42" s="1822"/>
      <c r="W42" s="1822"/>
      <c r="X42" s="1822"/>
      <c r="Y42" s="1822"/>
      <c r="Z42" s="1822"/>
      <c r="AA42" s="1822"/>
      <c r="AB42" s="1822"/>
      <c r="AC42" s="1822"/>
      <c r="AD42" s="1822"/>
      <c r="AE42" s="1822"/>
      <c r="AF42" s="1822"/>
      <c r="AG42" s="1822"/>
      <c r="AH42" s="1822"/>
      <c r="AI42" s="1822"/>
      <c r="AJ42" s="1822"/>
      <c r="AK42" s="1822"/>
      <c r="AL42" s="1822"/>
      <c r="AM42" s="1822"/>
      <c r="AN42" s="1822"/>
      <c r="AO42" s="1822"/>
      <c r="AP42" s="1822"/>
      <c r="AQ42" s="1822"/>
      <c r="AR42" s="1822"/>
      <c r="AS42" s="1822"/>
      <c r="AT42" s="1822"/>
      <c r="AU42" s="1822"/>
      <c r="AV42" s="1822"/>
      <c r="AW42" s="1822"/>
      <c r="AX42" s="1822"/>
      <c r="AY42" s="1822"/>
      <c r="AZ42" s="1822"/>
      <c r="BA42" s="1822"/>
      <c r="BB42" s="1822"/>
      <c r="BC42" s="1822"/>
      <c r="BD42" s="1822"/>
      <c r="BE42" s="1822"/>
      <c r="BF42" s="1822"/>
      <c r="BG42" s="1822"/>
      <c r="BH42" s="1822"/>
      <c r="BI42" s="1822"/>
      <c r="BJ42" s="1822"/>
      <c r="BK42" s="1822"/>
      <c r="BL42" s="1822"/>
      <c r="BM42" s="1822"/>
      <c r="BN42" s="1822"/>
      <c r="BO42" s="1822"/>
      <c r="BP42" s="1822"/>
      <c r="BQ42" s="1822"/>
      <c r="BR42" s="1822"/>
      <c r="BS42" s="1822"/>
      <c r="BT42" s="1822"/>
      <c r="BU42" s="1822"/>
      <c r="BV42" s="1822"/>
      <c r="BW42" s="1822"/>
      <c r="BX42" s="355"/>
      <c r="BY42" s="355"/>
      <c r="BZ42" s="355"/>
      <c r="CA42" s="371"/>
      <c r="CB42" s="371"/>
      <c r="CC42" s="371"/>
      <c r="CD42" s="371"/>
      <c r="CE42" s="371"/>
      <c r="CF42" s="371"/>
      <c r="CG42" s="371"/>
      <c r="CH42" s="371"/>
      <c r="CI42" s="371"/>
      <c r="CJ42" s="371"/>
      <c r="CK42" s="371"/>
      <c r="CL42" s="371"/>
      <c r="CM42" s="371"/>
      <c r="CN42" s="371"/>
      <c r="CO42" s="371"/>
      <c r="CP42" s="371"/>
      <c r="CQ42" s="371"/>
      <c r="CR42" s="371"/>
      <c r="CS42" s="371"/>
      <c r="CT42" s="371"/>
      <c r="CU42" s="371"/>
      <c r="CV42" s="123"/>
    </row>
    <row r="43" spans="2:100" ht="7.5" customHeight="1" x14ac:dyDescent="0.25">
      <c r="B43" s="123"/>
      <c r="C43" s="1860"/>
      <c r="D43" s="1860"/>
      <c r="E43" s="1860"/>
      <c r="F43" s="1860"/>
      <c r="G43" s="1860"/>
      <c r="H43" s="1860"/>
      <c r="I43" s="1860"/>
      <c r="J43" s="1860"/>
      <c r="K43" s="1860"/>
      <c r="L43" s="1860"/>
      <c r="M43" s="1689"/>
      <c r="N43" s="1689"/>
      <c r="O43" s="1689"/>
      <c r="P43" s="1689"/>
      <c r="Q43" s="1689"/>
      <c r="R43" s="1689"/>
      <c r="S43" s="1689"/>
      <c r="T43" s="1689"/>
      <c r="U43" s="1689"/>
      <c r="V43" s="1689"/>
      <c r="W43" s="1689"/>
      <c r="X43" s="1689"/>
      <c r="Y43" s="1689"/>
      <c r="Z43" s="1689"/>
      <c r="AA43" s="1689"/>
      <c r="AB43" s="1689"/>
      <c r="AC43" s="1689"/>
      <c r="AD43" s="1689"/>
      <c r="AE43" s="1689"/>
      <c r="AF43" s="1689"/>
      <c r="AG43" s="1689"/>
      <c r="AH43" s="1689"/>
      <c r="AI43" s="1689"/>
      <c r="AJ43" s="1689"/>
      <c r="AK43" s="1689"/>
      <c r="AL43" s="1689"/>
      <c r="AM43" s="1689"/>
      <c r="AN43" s="1689"/>
      <c r="AO43" s="1689"/>
      <c r="AP43" s="1689"/>
      <c r="AQ43" s="1689"/>
      <c r="AR43" s="1689"/>
      <c r="AS43" s="1689"/>
      <c r="AT43" s="1689"/>
      <c r="AU43" s="1689"/>
      <c r="AV43" s="1689"/>
      <c r="AW43" s="1689"/>
      <c r="AX43" s="1689"/>
      <c r="AY43" s="1689"/>
      <c r="AZ43" s="1689"/>
      <c r="BA43" s="1689"/>
      <c r="BB43" s="1689"/>
      <c r="BC43" s="1689"/>
      <c r="BD43" s="1689"/>
      <c r="BE43" s="1689"/>
      <c r="BF43" s="1689"/>
      <c r="BG43" s="1689"/>
      <c r="BH43" s="1689"/>
      <c r="BI43" s="1689"/>
      <c r="BJ43" s="1689"/>
      <c r="BK43" s="1689"/>
      <c r="BL43" s="1689"/>
      <c r="BM43" s="1689"/>
      <c r="BN43" s="1689"/>
      <c r="BO43" s="1689"/>
      <c r="BP43" s="1689"/>
      <c r="BQ43" s="1689"/>
      <c r="BR43" s="1689"/>
      <c r="BS43" s="1689"/>
      <c r="BT43" s="1689"/>
      <c r="BU43" s="1689"/>
      <c r="BV43" s="1689"/>
      <c r="BW43" s="1689"/>
      <c r="BX43" s="355"/>
      <c r="BY43" s="355"/>
      <c r="BZ43" s="355"/>
      <c r="CA43" s="371"/>
      <c r="CB43" s="371"/>
      <c r="CC43" s="371"/>
      <c r="CD43" s="371"/>
      <c r="CE43" s="371"/>
      <c r="CF43" s="371"/>
      <c r="CG43" s="371"/>
      <c r="CH43" s="371"/>
      <c r="CI43" s="371"/>
      <c r="CJ43" s="371"/>
      <c r="CK43" s="371"/>
      <c r="CL43" s="371"/>
      <c r="CM43" s="371"/>
      <c r="CN43" s="371"/>
      <c r="CO43" s="371"/>
      <c r="CP43" s="371"/>
      <c r="CQ43" s="371"/>
      <c r="CR43" s="371"/>
      <c r="CS43" s="371"/>
      <c r="CT43" s="371"/>
      <c r="CU43" s="371"/>
      <c r="CV43" s="123"/>
    </row>
    <row r="44" spans="2:100" ht="3.75" customHeight="1" x14ac:dyDescent="0.25">
      <c r="B44" s="123"/>
      <c r="C44" s="360"/>
      <c r="D44" s="360"/>
      <c r="E44" s="360"/>
      <c r="F44" s="360"/>
      <c r="G44" s="360"/>
      <c r="H44" s="360"/>
      <c r="I44" s="360"/>
      <c r="J44" s="360"/>
      <c r="K44" s="360"/>
      <c r="L44" s="360"/>
      <c r="M44" s="360"/>
      <c r="N44" s="360"/>
      <c r="O44" s="360"/>
      <c r="P44" s="360"/>
      <c r="Q44" s="360"/>
      <c r="R44" s="360"/>
      <c r="S44" s="360"/>
      <c r="T44" s="360"/>
      <c r="U44" s="360"/>
      <c r="V44" s="360"/>
      <c r="W44" s="360"/>
      <c r="X44" s="360"/>
      <c r="Y44" s="360"/>
      <c r="Z44" s="360"/>
      <c r="AA44" s="360"/>
      <c r="AB44" s="360"/>
      <c r="AC44" s="360"/>
      <c r="AD44" s="360"/>
      <c r="AE44" s="360"/>
      <c r="AF44" s="360"/>
      <c r="AG44" s="360"/>
      <c r="AH44" s="360"/>
      <c r="AI44" s="360"/>
      <c r="AJ44" s="360"/>
      <c r="AK44" s="360"/>
      <c r="AL44" s="360"/>
      <c r="AM44" s="360"/>
      <c r="AN44" s="360"/>
      <c r="AO44" s="360"/>
      <c r="AP44" s="360"/>
      <c r="AQ44" s="360"/>
      <c r="AR44" s="360"/>
      <c r="AS44" s="360"/>
      <c r="AT44" s="360"/>
      <c r="AU44" s="360"/>
      <c r="AV44" s="360"/>
      <c r="AW44" s="360"/>
      <c r="AX44" s="360"/>
      <c r="AY44" s="360"/>
      <c r="AZ44" s="360"/>
      <c r="BA44" s="360"/>
      <c r="BB44" s="360"/>
      <c r="BC44" s="360"/>
      <c r="BD44" s="360"/>
      <c r="BE44" s="123"/>
      <c r="BF44" s="123"/>
      <c r="BG44" s="123"/>
      <c r="BH44" s="123"/>
      <c r="BI44" s="129"/>
      <c r="BJ44" s="129"/>
      <c r="BK44" s="372"/>
      <c r="BL44" s="372"/>
      <c r="BM44" s="372"/>
      <c r="BN44" s="372"/>
      <c r="BO44" s="372"/>
      <c r="BP44" s="372"/>
      <c r="BQ44" s="372"/>
      <c r="BR44" s="371"/>
      <c r="BS44" s="371"/>
      <c r="BT44" s="371"/>
      <c r="BU44" s="371"/>
      <c r="BV44" s="371"/>
      <c r="BW44" s="371"/>
      <c r="BX44" s="371"/>
      <c r="BY44" s="371"/>
      <c r="BZ44" s="371"/>
      <c r="CA44" s="371"/>
      <c r="CB44" s="371"/>
      <c r="CC44" s="371"/>
      <c r="CD44" s="371"/>
      <c r="CE44" s="371"/>
      <c r="CF44" s="371"/>
      <c r="CG44" s="371"/>
      <c r="CH44" s="371"/>
      <c r="CI44" s="371"/>
      <c r="CJ44" s="371"/>
      <c r="CK44" s="371"/>
      <c r="CL44" s="371"/>
      <c r="CM44" s="371"/>
      <c r="CN44" s="371"/>
      <c r="CO44" s="371"/>
      <c r="CP44" s="371"/>
      <c r="CQ44" s="371"/>
      <c r="CR44" s="371"/>
      <c r="CS44" s="371"/>
      <c r="CT44" s="371"/>
      <c r="CU44" s="371"/>
      <c r="CV44" s="123"/>
    </row>
    <row r="45" spans="2:100" ht="7.5" customHeight="1" x14ac:dyDescent="0.25">
      <c r="B45" s="123"/>
      <c r="C45" s="1860" t="s">
        <v>533</v>
      </c>
      <c r="D45" s="1860"/>
      <c r="E45" s="1860"/>
      <c r="F45" s="1860"/>
      <c r="G45" s="1860"/>
      <c r="H45" s="1860"/>
      <c r="I45" s="1860"/>
      <c r="J45" s="1860"/>
      <c r="K45" s="1860"/>
      <c r="L45" s="1860"/>
      <c r="M45" s="1860"/>
      <c r="N45" s="1860"/>
      <c r="O45" s="1860"/>
      <c r="P45" s="1860"/>
      <c r="Q45" s="1860"/>
      <c r="R45" s="1860"/>
      <c r="S45" s="1860"/>
      <c r="T45" s="1860"/>
      <c r="U45" s="1860"/>
      <c r="V45" s="1860"/>
      <c r="W45" s="1860"/>
      <c r="X45" s="1860"/>
      <c r="Y45" s="1860"/>
      <c r="Z45" s="1860"/>
      <c r="AA45" s="1860"/>
      <c r="AB45" s="1860"/>
      <c r="AC45" s="1860"/>
      <c r="AD45" s="1860"/>
      <c r="AE45" s="1860"/>
      <c r="AF45" s="1860"/>
      <c r="AG45" s="1860"/>
      <c r="AH45" s="1860"/>
      <c r="AI45" s="1860"/>
      <c r="AJ45" s="1860"/>
      <c r="AK45" s="1860"/>
      <c r="AL45" s="1860"/>
      <c r="AM45" s="1860"/>
      <c r="AN45" s="1860"/>
      <c r="AO45" s="1860"/>
      <c r="AP45" s="1860"/>
      <c r="AQ45" s="1860"/>
      <c r="AR45" s="1860"/>
      <c r="AS45" s="1860"/>
      <c r="AT45" s="1860"/>
      <c r="AU45" s="1860"/>
      <c r="AV45" s="1860"/>
      <c r="AW45" s="1860"/>
      <c r="AX45" s="1860"/>
      <c r="AY45" s="1860"/>
      <c r="AZ45" s="1860"/>
      <c r="BA45" s="1860"/>
      <c r="BB45" s="1860"/>
      <c r="BC45" s="1860"/>
      <c r="BD45" s="1860"/>
      <c r="BE45" s="1860"/>
      <c r="BF45" s="1860"/>
      <c r="BG45" s="1860"/>
      <c r="BH45" s="1860"/>
      <c r="BI45" s="1860"/>
      <c r="BJ45" s="1860"/>
      <c r="BK45" s="1860"/>
      <c r="BL45" s="1860"/>
      <c r="BM45" s="1860"/>
      <c r="BN45" s="1860"/>
      <c r="BO45" s="1860"/>
      <c r="BP45" s="1860"/>
      <c r="BQ45" s="1860"/>
      <c r="BR45" s="1860"/>
      <c r="BS45" s="1860"/>
      <c r="BT45" s="1860"/>
      <c r="BU45" s="1860"/>
      <c r="BV45" s="1860"/>
      <c r="BW45" s="1860"/>
      <c r="BX45" s="1860"/>
      <c r="BY45" s="1860"/>
      <c r="BZ45" s="1860"/>
      <c r="CA45" s="371"/>
      <c r="CB45" s="371"/>
      <c r="CC45" s="371"/>
      <c r="CD45" s="371"/>
      <c r="CE45" s="371"/>
      <c r="CF45" s="371"/>
      <c r="CG45" s="371"/>
      <c r="CH45" s="371"/>
      <c r="CI45" s="371"/>
      <c r="CJ45" s="371"/>
      <c r="CK45" s="371"/>
      <c r="CL45" s="371"/>
      <c r="CM45" s="371"/>
      <c r="CN45" s="371"/>
      <c r="CO45" s="371"/>
      <c r="CP45" s="371"/>
      <c r="CQ45" s="371"/>
      <c r="CR45" s="371"/>
      <c r="CS45" s="371"/>
      <c r="CT45" s="371"/>
      <c r="CU45" s="371"/>
      <c r="CV45" s="123"/>
    </row>
    <row r="46" spans="2:100" ht="7.5" customHeight="1" x14ac:dyDescent="0.25">
      <c r="B46" s="123"/>
      <c r="C46" s="1860"/>
      <c r="D46" s="1860"/>
      <c r="E46" s="1860"/>
      <c r="F46" s="1860"/>
      <c r="G46" s="1860"/>
      <c r="H46" s="1860"/>
      <c r="I46" s="1860"/>
      <c r="J46" s="1860"/>
      <c r="K46" s="1860"/>
      <c r="L46" s="1860"/>
      <c r="M46" s="1860"/>
      <c r="N46" s="1860"/>
      <c r="O46" s="1860"/>
      <c r="P46" s="1860"/>
      <c r="Q46" s="1860"/>
      <c r="R46" s="1860"/>
      <c r="S46" s="1860"/>
      <c r="T46" s="1860"/>
      <c r="U46" s="1860"/>
      <c r="V46" s="1860"/>
      <c r="W46" s="1860"/>
      <c r="X46" s="1860"/>
      <c r="Y46" s="1860"/>
      <c r="Z46" s="1860"/>
      <c r="AA46" s="1860"/>
      <c r="AB46" s="1860"/>
      <c r="AC46" s="1860"/>
      <c r="AD46" s="1860"/>
      <c r="AE46" s="1860"/>
      <c r="AF46" s="1860"/>
      <c r="AG46" s="1860"/>
      <c r="AH46" s="1860"/>
      <c r="AI46" s="1860"/>
      <c r="AJ46" s="1860"/>
      <c r="AK46" s="1860"/>
      <c r="AL46" s="1860"/>
      <c r="AM46" s="1860"/>
      <c r="AN46" s="1860"/>
      <c r="AO46" s="1860"/>
      <c r="AP46" s="1860"/>
      <c r="AQ46" s="1860"/>
      <c r="AR46" s="1860"/>
      <c r="AS46" s="1860"/>
      <c r="AT46" s="1860"/>
      <c r="AU46" s="1860"/>
      <c r="AV46" s="1860"/>
      <c r="AW46" s="1860"/>
      <c r="AX46" s="1860"/>
      <c r="AY46" s="1860"/>
      <c r="AZ46" s="1860"/>
      <c r="BA46" s="1860"/>
      <c r="BB46" s="1860"/>
      <c r="BC46" s="1860"/>
      <c r="BD46" s="1860"/>
      <c r="BE46" s="1860"/>
      <c r="BF46" s="1860"/>
      <c r="BG46" s="1860"/>
      <c r="BH46" s="1860"/>
      <c r="BI46" s="1860"/>
      <c r="BJ46" s="1860"/>
      <c r="BK46" s="1860"/>
      <c r="BL46" s="1860"/>
      <c r="BM46" s="1860"/>
      <c r="BN46" s="1860"/>
      <c r="BO46" s="1860"/>
      <c r="BP46" s="1860"/>
      <c r="BQ46" s="1860"/>
      <c r="BR46" s="1860"/>
      <c r="BS46" s="1860"/>
      <c r="BT46" s="1860"/>
      <c r="BU46" s="1860"/>
      <c r="BV46" s="1860"/>
      <c r="BW46" s="1860"/>
      <c r="BX46" s="1860"/>
      <c r="BY46" s="1860"/>
      <c r="BZ46" s="1860"/>
      <c r="CA46" s="371"/>
      <c r="CB46" s="371"/>
      <c r="CC46" s="371"/>
      <c r="CD46" s="371"/>
      <c r="CE46" s="371"/>
      <c r="CF46" s="371"/>
      <c r="CG46" s="371"/>
      <c r="CH46" s="371"/>
      <c r="CI46" s="371"/>
      <c r="CJ46" s="371"/>
      <c r="CK46" s="371"/>
      <c r="CL46" s="371"/>
      <c r="CM46" s="371"/>
      <c r="CN46" s="371"/>
      <c r="CO46" s="371"/>
      <c r="CP46" s="371"/>
      <c r="CQ46" s="371"/>
      <c r="CR46" s="371"/>
      <c r="CS46" s="371"/>
      <c r="CT46" s="371"/>
      <c r="CU46" s="371"/>
      <c r="CV46" s="123"/>
    </row>
    <row r="47" spans="2:100" ht="3.75" customHeight="1" x14ac:dyDescent="0.25"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9"/>
      <c r="BJ47" s="129"/>
      <c r="BK47" s="372"/>
      <c r="BL47" s="372"/>
      <c r="BM47" s="372"/>
      <c r="BN47" s="372"/>
      <c r="BO47" s="372"/>
      <c r="BP47" s="372"/>
      <c r="BQ47" s="372"/>
      <c r="BR47" s="371"/>
      <c r="BS47" s="371"/>
      <c r="BT47" s="371"/>
      <c r="BU47" s="371"/>
      <c r="BV47" s="371"/>
      <c r="BW47" s="371"/>
      <c r="BX47" s="371"/>
      <c r="BY47" s="371"/>
      <c r="BZ47" s="371"/>
      <c r="CA47" s="371"/>
      <c r="CB47" s="371"/>
      <c r="CC47" s="371"/>
      <c r="CD47" s="371"/>
      <c r="CE47" s="371"/>
      <c r="CF47" s="371"/>
      <c r="CG47" s="371"/>
      <c r="CH47" s="371"/>
      <c r="CI47" s="371"/>
      <c r="CJ47" s="371"/>
      <c r="CK47" s="371"/>
      <c r="CL47" s="371"/>
      <c r="CM47" s="371"/>
      <c r="CN47" s="371"/>
      <c r="CO47" s="371"/>
      <c r="CP47" s="371"/>
      <c r="CQ47" s="371"/>
      <c r="CR47" s="371"/>
      <c r="CS47" s="371"/>
      <c r="CT47" s="371"/>
      <c r="CU47" s="371"/>
      <c r="CV47" s="123"/>
    </row>
    <row r="48" spans="2:100" ht="7.5" customHeight="1" x14ac:dyDescent="0.25">
      <c r="B48" s="123"/>
      <c r="C48" s="1860" t="s">
        <v>534</v>
      </c>
      <c r="D48" s="1860"/>
      <c r="E48" s="1860"/>
      <c r="F48" s="1860"/>
      <c r="G48" s="1860"/>
      <c r="H48" s="1819"/>
      <c r="I48" s="1819"/>
      <c r="J48" s="1819"/>
      <c r="K48" s="1819"/>
      <c r="L48" s="1819"/>
      <c r="M48" s="1819"/>
      <c r="N48" s="1819"/>
      <c r="O48" s="1819"/>
      <c r="P48" s="1819"/>
      <c r="Q48" s="1819"/>
      <c r="R48" s="1819"/>
      <c r="S48" s="1819"/>
      <c r="T48" s="1896" t="s">
        <v>510</v>
      </c>
      <c r="U48" s="1896"/>
      <c r="V48" s="1819"/>
      <c r="W48" s="1819"/>
      <c r="X48" s="1819"/>
      <c r="Y48" s="1819"/>
      <c r="Z48" s="1819"/>
      <c r="AA48" s="1819"/>
      <c r="AB48" s="1819"/>
      <c r="AC48" s="1819"/>
      <c r="AD48" s="1819"/>
      <c r="AE48" s="1819"/>
      <c r="AF48" s="1891" t="s">
        <v>535</v>
      </c>
      <c r="AG48" s="1891"/>
      <c r="AH48" s="1891"/>
      <c r="AI48" s="1891"/>
      <c r="AJ48" s="1891"/>
      <c r="AK48" s="372"/>
      <c r="AL48" s="372"/>
      <c r="AM48" s="371"/>
      <c r="AN48" s="371"/>
      <c r="AO48" s="371"/>
      <c r="AP48" s="371"/>
      <c r="AQ48" s="371"/>
      <c r="AR48" s="153"/>
      <c r="AS48" s="153"/>
      <c r="AT48" s="371"/>
      <c r="AU48" s="371"/>
      <c r="AV48" s="371"/>
      <c r="AW48" s="371"/>
      <c r="AX48" s="371"/>
      <c r="AY48" s="371"/>
      <c r="AZ48" s="153"/>
      <c r="BA48" s="153"/>
      <c r="BB48" s="153"/>
      <c r="BC48" s="360"/>
      <c r="BD48" s="360"/>
      <c r="BE48" s="123"/>
      <c r="BF48" s="123"/>
      <c r="BG48" s="123"/>
      <c r="BH48" s="123"/>
      <c r="BI48" s="129"/>
      <c r="BJ48" s="129"/>
      <c r="BK48" s="372"/>
      <c r="BL48" s="372"/>
      <c r="BM48" s="372"/>
      <c r="BN48" s="372"/>
      <c r="BO48" s="372"/>
      <c r="BP48" s="372"/>
      <c r="BQ48" s="372"/>
      <c r="BR48" s="371"/>
      <c r="BS48" s="371"/>
      <c r="BT48" s="371"/>
      <c r="BU48" s="371"/>
      <c r="BV48" s="371"/>
      <c r="BW48" s="371"/>
      <c r="BX48" s="371"/>
      <c r="BY48" s="371"/>
      <c r="BZ48" s="371"/>
      <c r="CA48" s="371"/>
      <c r="CB48" s="371"/>
      <c r="CC48" s="371"/>
      <c r="CD48" s="371"/>
      <c r="CE48" s="371"/>
      <c r="CF48" s="371"/>
      <c r="CG48" s="371"/>
      <c r="CH48" s="371"/>
      <c r="CI48" s="371"/>
      <c r="CJ48" s="371"/>
      <c r="CK48" s="371"/>
      <c r="CL48" s="371"/>
      <c r="CM48" s="371"/>
      <c r="CN48" s="371"/>
      <c r="CO48" s="371"/>
      <c r="CP48" s="371"/>
      <c r="CQ48" s="371"/>
      <c r="CR48" s="371"/>
      <c r="CS48" s="371"/>
      <c r="CT48" s="371"/>
      <c r="CU48" s="371"/>
      <c r="CV48" s="123"/>
    </row>
    <row r="49" spans="2:116" ht="7.5" customHeight="1" x14ac:dyDescent="0.25">
      <c r="B49" s="123"/>
      <c r="C49" s="1860"/>
      <c r="D49" s="1860"/>
      <c r="E49" s="1860"/>
      <c r="F49" s="1860"/>
      <c r="G49" s="1860"/>
      <c r="H49" s="1820"/>
      <c r="I49" s="1820"/>
      <c r="J49" s="1820"/>
      <c r="K49" s="1820"/>
      <c r="L49" s="1820"/>
      <c r="M49" s="1820"/>
      <c r="N49" s="1820"/>
      <c r="O49" s="1820"/>
      <c r="P49" s="1820"/>
      <c r="Q49" s="1820"/>
      <c r="R49" s="1820"/>
      <c r="S49" s="1820"/>
      <c r="T49" s="1896"/>
      <c r="U49" s="1896"/>
      <c r="V49" s="1820"/>
      <c r="W49" s="1820"/>
      <c r="X49" s="1820"/>
      <c r="Y49" s="1820"/>
      <c r="Z49" s="1820"/>
      <c r="AA49" s="1820"/>
      <c r="AB49" s="1820"/>
      <c r="AC49" s="1820"/>
      <c r="AD49" s="1820"/>
      <c r="AE49" s="1820"/>
      <c r="AF49" s="1891"/>
      <c r="AG49" s="1891"/>
      <c r="AH49" s="1891"/>
      <c r="AI49" s="1891"/>
      <c r="AJ49" s="1891"/>
      <c r="AK49" s="372"/>
      <c r="AL49" s="372"/>
      <c r="AM49" s="371"/>
      <c r="AN49" s="371"/>
      <c r="AO49" s="371"/>
      <c r="AP49" s="371"/>
      <c r="AQ49" s="371"/>
      <c r="AR49" s="153"/>
      <c r="AS49" s="153"/>
      <c r="AT49" s="371"/>
      <c r="AU49" s="371"/>
      <c r="AV49" s="371"/>
      <c r="AW49" s="371"/>
      <c r="AX49" s="371"/>
      <c r="AY49" s="371"/>
      <c r="AZ49" s="153"/>
      <c r="BA49" s="153"/>
      <c r="BB49" s="153"/>
      <c r="BC49" s="360"/>
      <c r="BD49" s="360"/>
      <c r="BE49" s="123"/>
      <c r="BF49" s="123"/>
      <c r="BG49" s="123"/>
      <c r="BH49" s="123"/>
      <c r="BI49" s="129"/>
      <c r="BJ49" s="129"/>
      <c r="BK49" s="372"/>
      <c r="BL49" s="372"/>
      <c r="BM49" s="372"/>
      <c r="BN49" s="372"/>
      <c r="BO49" s="372"/>
      <c r="BP49" s="372"/>
      <c r="BQ49" s="372"/>
      <c r="BR49" s="371"/>
      <c r="BS49" s="371"/>
      <c r="BT49" s="371"/>
      <c r="BU49" s="371"/>
      <c r="BV49" s="371"/>
      <c r="BW49" s="371"/>
      <c r="BX49" s="371"/>
      <c r="BY49" s="371"/>
      <c r="BZ49" s="371"/>
      <c r="CA49" s="371"/>
      <c r="CB49" s="371"/>
      <c r="CC49" s="371"/>
      <c r="CD49" s="371"/>
      <c r="CE49" s="371"/>
      <c r="CF49" s="371"/>
      <c r="CG49" s="371"/>
      <c r="CH49" s="371"/>
      <c r="CI49" s="371"/>
      <c r="CJ49" s="371"/>
      <c r="CK49" s="371"/>
      <c r="CL49" s="371"/>
      <c r="CM49" s="371"/>
      <c r="CN49" s="371"/>
      <c r="CO49" s="371"/>
      <c r="CP49" s="371"/>
      <c r="CQ49" s="371"/>
      <c r="CR49" s="371"/>
      <c r="CS49" s="371"/>
      <c r="CT49" s="371"/>
      <c r="CU49" s="371"/>
      <c r="CV49" s="123"/>
    </row>
    <row r="50" spans="2:116" ht="7.5" customHeight="1" x14ac:dyDescent="0.2"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3"/>
    </row>
    <row r="51" spans="2:116" ht="7.5" customHeight="1" x14ac:dyDescent="0.25"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896" t="s">
        <v>536</v>
      </c>
      <c r="AL51" s="1896"/>
      <c r="AM51" s="1896"/>
      <c r="AN51" s="1896"/>
      <c r="AO51" s="1896"/>
      <c r="AP51" s="1819"/>
      <c r="AQ51" s="1819"/>
      <c r="AR51" s="1819"/>
      <c r="AS51" s="1819"/>
      <c r="AT51" s="1819"/>
      <c r="AU51" s="1819"/>
      <c r="AV51" s="1819"/>
      <c r="AW51" s="1819"/>
      <c r="AX51" s="1819"/>
      <c r="AY51" s="1819"/>
      <c r="AZ51" s="1819"/>
      <c r="BA51" s="1819"/>
      <c r="BB51" s="1896" t="s">
        <v>414</v>
      </c>
      <c r="BC51" s="1896"/>
      <c r="BD51" s="1896"/>
      <c r="BE51" s="1819"/>
      <c r="BF51" s="1819"/>
      <c r="BG51" s="1819"/>
      <c r="BH51" s="1819"/>
      <c r="BI51" s="1819"/>
      <c r="BJ51" s="1819"/>
      <c r="BK51" s="1819"/>
      <c r="BL51" s="1819"/>
      <c r="BM51" s="1819"/>
      <c r="BN51" s="1819"/>
      <c r="BO51" s="1819"/>
      <c r="BP51" s="1819"/>
      <c r="BQ51" s="376"/>
      <c r="BR51" s="376"/>
      <c r="BS51" s="372"/>
      <c r="BT51" s="372"/>
      <c r="BU51" s="372"/>
      <c r="BV51" s="372"/>
      <c r="BW51" s="372"/>
      <c r="BX51" s="372"/>
      <c r="BY51" s="372"/>
      <c r="BZ51" s="372"/>
      <c r="CA51" s="372"/>
      <c r="CB51" s="372"/>
      <c r="CC51" s="377"/>
      <c r="CD51" s="377"/>
      <c r="CE51" s="377"/>
      <c r="CF51" s="377"/>
      <c r="CG51" s="377"/>
      <c r="CH51" s="377"/>
      <c r="CI51" s="377"/>
      <c r="CJ51" s="377"/>
      <c r="CK51" s="377"/>
      <c r="CL51" s="377"/>
      <c r="CM51" s="377"/>
      <c r="CN51" s="372"/>
      <c r="CO51" s="372"/>
      <c r="CP51" s="372"/>
      <c r="CQ51" s="372"/>
      <c r="CR51" s="372"/>
      <c r="CS51" s="372"/>
      <c r="CT51" s="372"/>
      <c r="CU51" s="372"/>
      <c r="CV51" s="123"/>
    </row>
    <row r="52" spans="2:116" ht="7.5" customHeight="1" x14ac:dyDescent="0.25">
      <c r="B52" s="123"/>
      <c r="C52" s="370"/>
      <c r="D52" s="370"/>
      <c r="E52" s="370"/>
      <c r="F52" s="370"/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70"/>
      <c r="R52" s="370"/>
      <c r="S52" s="370"/>
      <c r="T52" s="370"/>
      <c r="U52" s="370"/>
      <c r="V52" s="370"/>
      <c r="W52" s="370"/>
      <c r="X52" s="370"/>
      <c r="Y52" s="370"/>
      <c r="Z52" s="370"/>
      <c r="AA52" s="370"/>
      <c r="AB52" s="370"/>
      <c r="AC52" s="370"/>
      <c r="AD52" s="370"/>
      <c r="AE52" s="370"/>
      <c r="AF52" s="370"/>
      <c r="AG52" s="370"/>
      <c r="AH52" s="370"/>
      <c r="AI52" s="370"/>
      <c r="AJ52" s="370"/>
      <c r="AK52" s="1896"/>
      <c r="AL52" s="1896"/>
      <c r="AM52" s="1896"/>
      <c r="AN52" s="1896"/>
      <c r="AO52" s="1896"/>
      <c r="AP52" s="1820"/>
      <c r="AQ52" s="1820"/>
      <c r="AR52" s="1820"/>
      <c r="AS52" s="1820"/>
      <c r="AT52" s="1820"/>
      <c r="AU52" s="1820"/>
      <c r="AV52" s="1820"/>
      <c r="AW52" s="1820"/>
      <c r="AX52" s="1820"/>
      <c r="AY52" s="1820"/>
      <c r="AZ52" s="1820"/>
      <c r="BA52" s="1820"/>
      <c r="BB52" s="1896"/>
      <c r="BC52" s="1896"/>
      <c r="BD52" s="1896"/>
      <c r="BE52" s="1820"/>
      <c r="BF52" s="1820"/>
      <c r="BG52" s="1820"/>
      <c r="BH52" s="1820"/>
      <c r="BI52" s="1820"/>
      <c r="BJ52" s="1820"/>
      <c r="BK52" s="1820"/>
      <c r="BL52" s="1820"/>
      <c r="BM52" s="1820"/>
      <c r="BN52" s="1820"/>
      <c r="BO52" s="1820"/>
      <c r="BP52" s="1820"/>
      <c r="BQ52" s="376"/>
      <c r="BR52" s="376"/>
      <c r="BS52" s="372"/>
      <c r="BT52" s="372"/>
      <c r="BU52" s="372"/>
      <c r="BV52" s="372"/>
      <c r="BW52" s="372"/>
      <c r="BX52" s="372"/>
      <c r="BY52" s="372"/>
      <c r="BZ52" s="372"/>
      <c r="CA52" s="372"/>
      <c r="CB52" s="372"/>
      <c r="CC52" s="377"/>
      <c r="CD52" s="377"/>
      <c r="CE52" s="377"/>
      <c r="CF52" s="377"/>
      <c r="CG52" s="377"/>
      <c r="CH52" s="377"/>
      <c r="CI52" s="377"/>
      <c r="CJ52" s="377"/>
      <c r="CK52" s="377"/>
      <c r="CL52" s="377"/>
      <c r="CM52" s="377"/>
      <c r="CN52" s="372"/>
      <c r="CO52" s="372"/>
      <c r="CP52" s="372"/>
      <c r="CQ52" s="372"/>
      <c r="CR52" s="372"/>
      <c r="CS52" s="372"/>
      <c r="CT52" s="372"/>
      <c r="CU52" s="372"/>
      <c r="CV52" s="123"/>
    </row>
    <row r="53" spans="2:116" ht="7.5" customHeight="1" x14ac:dyDescent="0.2">
      <c r="B53" s="123"/>
      <c r="C53" s="370"/>
      <c r="D53" s="370"/>
      <c r="E53" s="370"/>
      <c r="F53" s="370"/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70"/>
      <c r="R53" s="370"/>
      <c r="S53" s="370"/>
      <c r="T53" s="370"/>
      <c r="U53" s="370"/>
      <c r="V53" s="370"/>
      <c r="W53" s="370"/>
      <c r="X53" s="370"/>
      <c r="Y53" s="370"/>
      <c r="Z53" s="370"/>
      <c r="AA53" s="370"/>
      <c r="AB53" s="370"/>
      <c r="AC53" s="370"/>
      <c r="AD53" s="370"/>
      <c r="AE53" s="370"/>
      <c r="AF53" s="370"/>
      <c r="AG53" s="370"/>
      <c r="AH53" s="370"/>
      <c r="AI53" s="370"/>
      <c r="AJ53" s="370"/>
      <c r="AK53" s="370"/>
      <c r="AL53" s="370"/>
      <c r="AM53" s="370"/>
      <c r="AN53" s="370"/>
      <c r="AO53" s="370"/>
      <c r="AP53" s="370"/>
      <c r="AQ53" s="370"/>
      <c r="AR53" s="370"/>
      <c r="AS53" s="370"/>
      <c r="AT53" s="370"/>
      <c r="AU53" s="370"/>
      <c r="AV53" s="370"/>
      <c r="AW53" s="370"/>
      <c r="AX53" s="370"/>
      <c r="AY53" s="370"/>
      <c r="AZ53" s="370"/>
      <c r="BA53" s="370"/>
      <c r="BB53" s="370"/>
      <c r="BC53" s="370"/>
      <c r="BD53" s="370"/>
      <c r="BE53" s="123"/>
      <c r="BF53" s="123"/>
      <c r="BG53" s="123"/>
      <c r="BH53" s="123"/>
      <c r="BI53" s="129"/>
      <c r="BJ53" s="129"/>
      <c r="BK53" s="372"/>
      <c r="BL53" s="372"/>
      <c r="BM53" s="372"/>
      <c r="BN53" s="372"/>
      <c r="BO53" s="372"/>
      <c r="BP53" s="372"/>
      <c r="BQ53" s="372"/>
      <c r="BR53" s="372"/>
      <c r="BS53" s="372"/>
      <c r="BT53" s="372"/>
      <c r="BU53" s="372"/>
      <c r="BV53" s="372"/>
      <c r="BW53" s="372"/>
      <c r="BX53" s="372"/>
      <c r="BY53" s="372"/>
      <c r="BZ53" s="372"/>
      <c r="CA53" s="372"/>
      <c r="CB53" s="372"/>
      <c r="CC53" s="372"/>
      <c r="CD53" s="372"/>
      <c r="CE53" s="372"/>
      <c r="CF53" s="372"/>
      <c r="CG53" s="372"/>
      <c r="CH53" s="372"/>
      <c r="CI53" s="372"/>
      <c r="CJ53" s="372"/>
      <c r="CK53" s="372"/>
      <c r="CL53" s="372"/>
      <c r="CM53" s="372"/>
      <c r="CN53" s="372"/>
      <c r="CO53" s="372"/>
      <c r="CP53" s="372"/>
      <c r="CQ53" s="372"/>
      <c r="CR53" s="372"/>
      <c r="CS53" s="372"/>
      <c r="CT53" s="372"/>
      <c r="CU53" s="372"/>
      <c r="CV53" s="123"/>
    </row>
    <row r="54" spans="2:116" ht="7.5" customHeight="1" x14ac:dyDescent="0.2">
      <c r="B54" s="123"/>
      <c r="C54" s="360"/>
      <c r="D54" s="360"/>
      <c r="E54" s="360"/>
      <c r="F54" s="360"/>
      <c r="G54" s="360"/>
      <c r="H54" s="360"/>
      <c r="I54" s="360"/>
      <c r="J54" s="360"/>
      <c r="K54" s="360"/>
      <c r="L54" s="360"/>
      <c r="M54" s="360"/>
      <c r="N54" s="360"/>
      <c r="O54" s="360"/>
      <c r="P54" s="360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  <c r="AH54" s="360"/>
      <c r="AI54" s="360"/>
      <c r="AJ54" s="360"/>
      <c r="AK54" s="1876" t="s">
        <v>537</v>
      </c>
      <c r="AL54" s="1876"/>
      <c r="AM54" s="1876"/>
      <c r="AN54" s="1876"/>
      <c r="AO54" s="1876"/>
      <c r="AP54" s="1876"/>
      <c r="AQ54" s="1876"/>
      <c r="AR54" s="1876"/>
      <c r="AS54" s="1876"/>
      <c r="AT54" s="1876"/>
      <c r="AU54" s="1876"/>
      <c r="AV54" s="1876"/>
      <c r="AW54" s="1876"/>
      <c r="AX54" s="1876"/>
      <c r="AY54" s="1876"/>
      <c r="AZ54" s="1876"/>
      <c r="BA54" s="1876"/>
      <c r="BB54" s="1876"/>
      <c r="BC54" s="1876"/>
      <c r="BD54" s="1876"/>
      <c r="BE54" s="1876"/>
      <c r="BF54" s="1876"/>
      <c r="BG54" s="1876"/>
      <c r="BH54" s="1876"/>
      <c r="BI54" s="1876"/>
      <c r="BJ54" s="1876"/>
      <c r="BK54" s="1876"/>
      <c r="BL54" s="1876"/>
      <c r="BM54" s="1876"/>
      <c r="BN54" s="1876"/>
      <c r="BO54" s="1876"/>
      <c r="BP54" s="1876"/>
      <c r="BQ54" s="372"/>
      <c r="BR54" s="372"/>
      <c r="BS54" s="372"/>
      <c r="BT54" s="372"/>
      <c r="BU54" s="372"/>
      <c r="BV54" s="372"/>
      <c r="BW54" s="372"/>
      <c r="BX54" s="372"/>
      <c r="BY54" s="372"/>
      <c r="BZ54" s="372"/>
      <c r="CA54" s="372"/>
      <c r="CB54" s="372"/>
      <c r="CC54" s="372"/>
      <c r="CD54" s="372"/>
      <c r="CE54" s="372"/>
      <c r="CF54" s="372"/>
      <c r="CG54" s="372"/>
      <c r="CH54" s="372"/>
      <c r="CI54" s="372"/>
      <c r="CJ54" s="372"/>
      <c r="CK54" s="372"/>
      <c r="CL54" s="372"/>
      <c r="CM54" s="372"/>
      <c r="CN54" s="372"/>
      <c r="CO54" s="372"/>
      <c r="CP54" s="372"/>
      <c r="CQ54" s="372"/>
      <c r="CR54" s="372"/>
      <c r="CS54" s="372"/>
      <c r="CT54" s="372"/>
      <c r="CU54" s="372"/>
      <c r="CV54" s="123"/>
    </row>
    <row r="55" spans="2:116" ht="7.5" customHeight="1" x14ac:dyDescent="0.2">
      <c r="B55" s="123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0"/>
      <c r="AH55" s="360"/>
      <c r="AI55" s="360"/>
      <c r="AJ55" s="360"/>
      <c r="AK55" s="1876"/>
      <c r="AL55" s="1876"/>
      <c r="AM55" s="1876"/>
      <c r="AN55" s="1876"/>
      <c r="AO55" s="1876"/>
      <c r="AP55" s="1876"/>
      <c r="AQ55" s="1876"/>
      <c r="AR55" s="1876"/>
      <c r="AS55" s="1876"/>
      <c r="AT55" s="1876"/>
      <c r="AU55" s="1876"/>
      <c r="AV55" s="1876"/>
      <c r="AW55" s="1876"/>
      <c r="AX55" s="1876"/>
      <c r="AY55" s="1876"/>
      <c r="AZ55" s="1876"/>
      <c r="BA55" s="1876"/>
      <c r="BB55" s="1876"/>
      <c r="BC55" s="1876"/>
      <c r="BD55" s="1876"/>
      <c r="BE55" s="1876"/>
      <c r="BF55" s="1876"/>
      <c r="BG55" s="1876"/>
      <c r="BH55" s="1876"/>
      <c r="BI55" s="1876"/>
      <c r="BJ55" s="1876"/>
      <c r="BK55" s="1876"/>
      <c r="BL55" s="1876"/>
      <c r="BM55" s="1876"/>
      <c r="BN55" s="1876"/>
      <c r="BO55" s="1876"/>
      <c r="BP55" s="1876"/>
      <c r="BQ55" s="378"/>
      <c r="BR55" s="378"/>
      <c r="BS55" s="378"/>
      <c r="BT55" s="378"/>
      <c r="BU55" s="378"/>
      <c r="BV55" s="378"/>
      <c r="BW55" s="378"/>
      <c r="BX55" s="378"/>
      <c r="BY55" s="378"/>
      <c r="BZ55" s="378"/>
      <c r="CA55" s="378"/>
      <c r="CB55" s="378"/>
      <c r="CC55" s="378"/>
      <c r="CD55" s="378"/>
      <c r="CE55" s="378"/>
      <c r="CF55" s="378"/>
      <c r="CG55" s="378"/>
      <c r="CH55" s="378"/>
      <c r="CI55" s="378"/>
      <c r="CJ55" s="378"/>
      <c r="CK55" s="378"/>
      <c r="CL55" s="378"/>
      <c r="CM55" s="378"/>
      <c r="CN55" s="378"/>
      <c r="CO55" s="378"/>
      <c r="CP55" s="378"/>
      <c r="CQ55" s="378"/>
      <c r="CR55" s="378"/>
      <c r="CS55" s="378"/>
      <c r="CT55" s="378"/>
      <c r="CU55" s="378"/>
      <c r="CV55" s="370"/>
      <c r="CW55" s="471"/>
      <c r="CX55" s="471"/>
      <c r="CY55" s="471"/>
      <c r="CZ55" s="471"/>
      <c r="DA55" s="471"/>
      <c r="DB55" s="471"/>
      <c r="DC55" s="471"/>
      <c r="DD55" s="471"/>
      <c r="DE55" s="471"/>
      <c r="DF55" s="471"/>
      <c r="DG55" s="471"/>
      <c r="DH55" s="471"/>
      <c r="DI55" s="471"/>
      <c r="DJ55" s="471"/>
      <c r="DK55" s="471"/>
      <c r="DL55" s="471"/>
    </row>
    <row r="56" spans="2:116" ht="7.5" customHeight="1" x14ac:dyDescent="0.2">
      <c r="B56" s="123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60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0"/>
      <c r="AS56" s="360"/>
      <c r="AT56" s="360"/>
      <c r="AU56" s="360"/>
      <c r="AV56" s="360"/>
      <c r="AW56" s="360"/>
      <c r="AX56" s="360"/>
      <c r="AY56" s="360"/>
      <c r="AZ56" s="360"/>
      <c r="BA56" s="360"/>
      <c r="BB56" s="360"/>
      <c r="BC56" s="360"/>
      <c r="BD56" s="360"/>
      <c r="BE56" s="123"/>
      <c r="BF56" s="123"/>
      <c r="BG56" s="123"/>
      <c r="BH56" s="123"/>
      <c r="BI56" s="129"/>
      <c r="BJ56" s="129"/>
      <c r="BK56" s="378"/>
      <c r="BL56" s="378"/>
      <c r="BM56" s="378"/>
      <c r="BN56" s="378"/>
      <c r="BO56" s="378"/>
      <c r="BP56" s="378"/>
      <c r="BQ56" s="378"/>
      <c r="BR56" s="378"/>
      <c r="BS56" s="378"/>
      <c r="BT56" s="378"/>
      <c r="BU56" s="378"/>
      <c r="BV56" s="378"/>
      <c r="BW56" s="378"/>
      <c r="BX56" s="378"/>
      <c r="BY56" s="378"/>
      <c r="BZ56" s="378"/>
      <c r="CA56" s="378"/>
      <c r="CB56" s="378"/>
      <c r="CC56" s="378"/>
      <c r="CD56" s="378"/>
      <c r="CE56" s="378"/>
      <c r="CF56" s="378"/>
      <c r="CG56" s="378"/>
      <c r="CH56" s="378"/>
      <c r="CI56" s="378"/>
      <c r="CJ56" s="378"/>
      <c r="CK56" s="378"/>
      <c r="CL56" s="378"/>
      <c r="CM56" s="378"/>
      <c r="CN56" s="378"/>
      <c r="CO56" s="378"/>
      <c r="CP56" s="378"/>
      <c r="CQ56" s="378"/>
      <c r="CR56" s="378"/>
      <c r="CS56" s="378"/>
      <c r="CT56" s="378"/>
      <c r="CU56" s="378"/>
      <c r="CV56" s="370"/>
      <c r="CW56" s="471"/>
      <c r="CX56" s="471"/>
      <c r="CY56" s="471"/>
      <c r="CZ56" s="471"/>
      <c r="DA56" s="471"/>
      <c r="DB56" s="471"/>
      <c r="DC56" s="471"/>
      <c r="DD56" s="471"/>
      <c r="DE56" s="471"/>
      <c r="DF56" s="471"/>
      <c r="DG56" s="471"/>
      <c r="DH56" s="471"/>
      <c r="DI56" s="471"/>
      <c r="DJ56" s="471"/>
      <c r="DK56" s="471"/>
      <c r="DL56" s="471"/>
    </row>
    <row r="57" spans="2:116" ht="7.5" customHeight="1" x14ac:dyDescent="0.2">
      <c r="B57" s="123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  <c r="N57" s="360"/>
      <c r="O57" s="360"/>
      <c r="P57" s="360"/>
      <c r="Q57" s="360"/>
      <c r="R57" s="360"/>
      <c r="S57" s="360"/>
      <c r="T57" s="360"/>
      <c r="U57" s="360"/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60"/>
      <c r="AH57" s="360"/>
      <c r="AI57" s="360"/>
      <c r="AJ57" s="360"/>
      <c r="AK57" s="360"/>
      <c r="AL57" s="360"/>
      <c r="AM57" s="360"/>
      <c r="AN57" s="360"/>
      <c r="AO57" s="360"/>
      <c r="AP57" s="360"/>
      <c r="AQ57" s="360"/>
      <c r="AR57" s="360"/>
      <c r="AS57" s="360"/>
      <c r="AT57" s="360"/>
      <c r="AU57" s="360"/>
      <c r="AV57" s="360"/>
      <c r="AW57" s="360"/>
      <c r="AX57" s="360"/>
      <c r="AY57" s="360"/>
      <c r="AZ57" s="360"/>
      <c r="BA57" s="360"/>
      <c r="BB57" s="360"/>
      <c r="BC57" s="360"/>
      <c r="BD57" s="360"/>
      <c r="BE57" s="123"/>
      <c r="BF57" s="123"/>
      <c r="BG57" s="123"/>
      <c r="BH57" s="123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3"/>
    </row>
    <row r="58" spans="2:116" ht="7.5" customHeight="1" x14ac:dyDescent="0.2">
      <c r="B58" s="123"/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0"/>
      <c r="N58" s="360"/>
      <c r="O58" s="360"/>
      <c r="P58" s="360"/>
      <c r="Q58" s="360"/>
      <c r="R58" s="360"/>
      <c r="S58" s="360"/>
      <c r="T58" s="360"/>
      <c r="U58" s="360"/>
      <c r="V58" s="360"/>
      <c r="W58" s="360"/>
      <c r="X58" s="360"/>
      <c r="Y58" s="360"/>
      <c r="Z58" s="360"/>
      <c r="AA58" s="360"/>
      <c r="AB58" s="360"/>
      <c r="AC58" s="360"/>
      <c r="AD58" s="360"/>
      <c r="AE58" s="360"/>
      <c r="AF58" s="360"/>
      <c r="AG58" s="360"/>
      <c r="AH58" s="360"/>
      <c r="AI58" s="360"/>
      <c r="AJ58" s="360"/>
      <c r="AK58" s="360"/>
      <c r="AL58" s="360"/>
      <c r="AM58" s="360"/>
      <c r="AN58" s="360"/>
      <c r="AO58" s="360"/>
      <c r="AP58" s="360"/>
      <c r="AQ58" s="360"/>
      <c r="AR58" s="360"/>
      <c r="AS58" s="360"/>
      <c r="AT58" s="360"/>
      <c r="AU58" s="360"/>
      <c r="AV58" s="360"/>
      <c r="AW58" s="360"/>
      <c r="AX58" s="360"/>
      <c r="AY58" s="360"/>
      <c r="AZ58" s="360"/>
      <c r="BA58" s="360"/>
      <c r="BB58" s="360"/>
      <c r="BC58" s="360"/>
      <c r="BD58" s="360"/>
      <c r="BE58" s="123"/>
      <c r="BF58" s="123"/>
      <c r="BG58" s="123"/>
      <c r="BH58" s="123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23"/>
    </row>
    <row r="59" spans="2:116" ht="7.5" customHeight="1" x14ac:dyDescent="0.2">
      <c r="B59" s="123"/>
      <c r="C59" s="360"/>
      <c r="D59" s="360"/>
      <c r="E59" s="360"/>
      <c r="F59" s="360"/>
      <c r="G59" s="360"/>
      <c r="H59" s="360"/>
      <c r="I59" s="360"/>
      <c r="J59" s="360"/>
      <c r="K59" s="360"/>
      <c r="L59" s="360"/>
      <c r="M59" s="360"/>
      <c r="N59" s="360"/>
      <c r="O59" s="360"/>
      <c r="P59" s="360"/>
      <c r="Q59" s="360"/>
      <c r="R59" s="360"/>
      <c r="S59" s="360"/>
      <c r="T59" s="360"/>
      <c r="U59" s="360"/>
      <c r="V59" s="360"/>
      <c r="W59" s="360"/>
      <c r="X59" s="360"/>
      <c r="Y59" s="360"/>
      <c r="Z59" s="360"/>
      <c r="AA59" s="360"/>
      <c r="AB59" s="360"/>
      <c r="AC59" s="360"/>
      <c r="AD59" s="360"/>
      <c r="AE59" s="360"/>
      <c r="AF59" s="360"/>
      <c r="AG59" s="360"/>
      <c r="AH59" s="360"/>
      <c r="AI59" s="360"/>
      <c r="AJ59" s="360"/>
      <c r="AK59" s="360"/>
      <c r="AL59" s="360"/>
      <c r="AM59" s="360"/>
      <c r="AN59" s="360"/>
      <c r="AO59" s="360"/>
      <c r="AP59" s="360"/>
      <c r="AQ59" s="360"/>
      <c r="AR59" s="360"/>
      <c r="AS59" s="360"/>
      <c r="AT59" s="360"/>
      <c r="AU59" s="360"/>
      <c r="AV59" s="360"/>
      <c r="AW59" s="360"/>
      <c r="AX59" s="360"/>
      <c r="AY59" s="360"/>
      <c r="AZ59" s="360"/>
      <c r="BA59" s="360"/>
      <c r="BB59" s="360"/>
      <c r="BC59" s="360"/>
      <c r="BD59" s="360"/>
      <c r="BE59" s="123"/>
      <c r="BF59" s="123"/>
      <c r="BG59" s="123"/>
      <c r="BH59" s="123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3"/>
    </row>
    <row r="60" spans="2:116" ht="7.5" customHeight="1" x14ac:dyDescent="0.2">
      <c r="B60" s="123"/>
      <c r="C60" s="360"/>
      <c r="D60" s="360"/>
      <c r="E60" s="360"/>
      <c r="F60" s="360"/>
      <c r="G60" s="360"/>
      <c r="H60" s="360"/>
      <c r="I60" s="360"/>
      <c r="J60" s="360"/>
      <c r="K60" s="360"/>
      <c r="L60" s="360"/>
      <c r="M60" s="360"/>
      <c r="N60" s="360"/>
      <c r="O60" s="360"/>
      <c r="P60" s="360"/>
      <c r="Q60" s="360"/>
      <c r="R60" s="360"/>
      <c r="S60" s="360"/>
      <c r="T60" s="360"/>
      <c r="U60" s="360"/>
      <c r="V60" s="360"/>
      <c r="W60" s="360"/>
      <c r="X60" s="360"/>
      <c r="Y60" s="360"/>
      <c r="Z60" s="360"/>
      <c r="AA60" s="360"/>
      <c r="AB60" s="360"/>
      <c r="AC60" s="360"/>
      <c r="AD60" s="360"/>
      <c r="AE60" s="360"/>
      <c r="AF60" s="360"/>
      <c r="AG60" s="360"/>
      <c r="AH60" s="360"/>
      <c r="AI60" s="360"/>
      <c r="AJ60" s="360"/>
      <c r="AK60" s="360"/>
      <c r="AL60" s="360"/>
      <c r="AM60" s="360"/>
      <c r="AN60" s="360"/>
      <c r="AO60" s="360"/>
      <c r="AP60" s="360"/>
      <c r="AQ60" s="360"/>
      <c r="AR60" s="360"/>
      <c r="AS60" s="360"/>
      <c r="AT60" s="360"/>
      <c r="AU60" s="360"/>
      <c r="AV60" s="360"/>
      <c r="AW60" s="360"/>
      <c r="AX60" s="360"/>
      <c r="AY60" s="360"/>
      <c r="AZ60" s="360"/>
      <c r="BA60" s="360"/>
      <c r="BB60" s="360"/>
      <c r="BC60" s="360"/>
      <c r="BD60" s="360"/>
      <c r="BE60" s="123"/>
      <c r="BF60" s="123"/>
      <c r="BG60" s="123"/>
      <c r="BH60" s="123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3"/>
    </row>
    <row r="61" spans="2:116" ht="7.5" customHeight="1" x14ac:dyDescent="0.2">
      <c r="B61" s="123"/>
      <c r="C61" s="360"/>
      <c r="D61" s="360"/>
      <c r="E61" s="360"/>
      <c r="F61" s="360"/>
      <c r="G61" s="360"/>
      <c r="H61" s="360"/>
      <c r="I61" s="360"/>
      <c r="J61" s="360"/>
      <c r="K61" s="360"/>
      <c r="L61" s="360"/>
      <c r="M61" s="360"/>
      <c r="N61" s="360"/>
      <c r="O61" s="360"/>
      <c r="P61" s="360"/>
      <c r="Q61" s="360"/>
      <c r="R61" s="360"/>
      <c r="S61" s="360"/>
      <c r="T61" s="360"/>
      <c r="U61" s="360"/>
      <c r="V61" s="360"/>
      <c r="W61" s="360"/>
      <c r="X61" s="360"/>
      <c r="Y61" s="360"/>
      <c r="Z61" s="360"/>
      <c r="AA61" s="360"/>
      <c r="AB61" s="360"/>
      <c r="AC61" s="360"/>
      <c r="AD61" s="360"/>
      <c r="AE61" s="360"/>
      <c r="AF61" s="360"/>
      <c r="AG61" s="360"/>
      <c r="AH61" s="360"/>
      <c r="AI61" s="360"/>
      <c r="AJ61" s="360"/>
      <c r="AK61" s="360"/>
      <c r="AL61" s="360"/>
      <c r="AM61" s="360"/>
      <c r="AN61" s="360"/>
      <c r="AO61" s="360"/>
      <c r="AP61" s="360"/>
      <c r="AQ61" s="360"/>
      <c r="AR61" s="360"/>
      <c r="AS61" s="360"/>
      <c r="AT61" s="360"/>
      <c r="AU61" s="360"/>
      <c r="AV61" s="360"/>
      <c r="AW61" s="360"/>
      <c r="AX61" s="360"/>
      <c r="AY61" s="360"/>
      <c r="AZ61" s="360"/>
      <c r="BA61" s="360"/>
      <c r="BB61" s="360"/>
      <c r="BC61" s="360"/>
      <c r="BD61" s="360"/>
      <c r="BE61" s="123"/>
      <c r="BF61" s="123"/>
      <c r="BG61" s="123"/>
      <c r="BH61" s="123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3"/>
    </row>
    <row r="62" spans="2:116" ht="7.5" customHeight="1" x14ac:dyDescent="0.2">
      <c r="B62" s="123"/>
      <c r="C62" s="360"/>
      <c r="D62" s="360"/>
      <c r="E62" s="360"/>
      <c r="F62" s="360"/>
      <c r="G62" s="360"/>
      <c r="H62" s="360"/>
      <c r="I62" s="360"/>
      <c r="J62" s="360"/>
      <c r="K62" s="360"/>
      <c r="L62" s="360"/>
      <c r="M62" s="360"/>
      <c r="N62" s="360"/>
      <c r="O62" s="360"/>
      <c r="P62" s="360"/>
      <c r="Q62" s="360"/>
      <c r="R62" s="360"/>
      <c r="S62" s="360"/>
      <c r="T62" s="360"/>
      <c r="U62" s="360"/>
      <c r="V62" s="360"/>
      <c r="W62" s="360"/>
      <c r="X62" s="360"/>
      <c r="Y62" s="360"/>
      <c r="Z62" s="360"/>
      <c r="AA62" s="360"/>
      <c r="AB62" s="360"/>
      <c r="AC62" s="360"/>
      <c r="AD62" s="360"/>
      <c r="AE62" s="360"/>
      <c r="AF62" s="360"/>
      <c r="AG62" s="360"/>
      <c r="AH62" s="360"/>
      <c r="AI62" s="360"/>
      <c r="AJ62" s="360"/>
      <c r="AK62" s="360"/>
      <c r="AL62" s="360"/>
      <c r="AM62" s="360"/>
      <c r="AN62" s="360"/>
      <c r="AO62" s="360"/>
      <c r="AP62" s="360"/>
      <c r="AQ62" s="360"/>
      <c r="AR62" s="360"/>
      <c r="AS62" s="360"/>
      <c r="AT62" s="360"/>
      <c r="AU62" s="360"/>
      <c r="AV62" s="360"/>
      <c r="AW62" s="360"/>
      <c r="AX62" s="360"/>
      <c r="AY62" s="360"/>
      <c r="AZ62" s="360"/>
      <c r="BA62" s="360"/>
      <c r="BB62" s="360"/>
      <c r="BC62" s="360"/>
      <c r="BD62" s="360"/>
      <c r="BE62" s="123"/>
      <c r="BF62" s="123"/>
      <c r="BG62" s="123"/>
      <c r="BH62" s="123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3"/>
    </row>
    <row r="63" spans="2:116" ht="7.5" customHeight="1" x14ac:dyDescent="0.2">
      <c r="B63" s="123"/>
      <c r="C63" s="1909" t="s">
        <v>538</v>
      </c>
      <c r="D63" s="1909"/>
      <c r="E63" s="1909"/>
      <c r="F63" s="1909"/>
      <c r="G63" s="1909"/>
      <c r="H63" s="1909"/>
      <c r="I63" s="1909"/>
      <c r="J63" s="1909"/>
      <c r="K63" s="1909"/>
      <c r="L63" s="1909"/>
      <c r="M63" s="1909"/>
      <c r="N63" s="1909"/>
      <c r="O63" s="1909"/>
      <c r="P63" s="1909"/>
      <c r="Q63" s="1909"/>
      <c r="R63" s="1909"/>
      <c r="S63" s="1909"/>
      <c r="T63" s="1909"/>
      <c r="U63" s="1909"/>
      <c r="V63" s="1909"/>
      <c r="W63" s="1909"/>
      <c r="X63" s="1909"/>
      <c r="Y63" s="1909"/>
      <c r="Z63" s="1909"/>
      <c r="AA63" s="1909"/>
      <c r="AB63" s="1909"/>
      <c r="AC63" s="1909"/>
      <c r="AD63" s="1909"/>
      <c r="AE63" s="1909"/>
      <c r="AF63" s="1909"/>
      <c r="AG63" s="1909"/>
      <c r="AH63" s="1909"/>
      <c r="AI63" s="1909"/>
      <c r="AJ63" s="1909"/>
      <c r="AK63" s="1909"/>
      <c r="AL63" s="1909"/>
      <c r="AM63" s="1909"/>
      <c r="AN63" s="1909"/>
      <c r="AO63" s="1909"/>
      <c r="AP63" s="1909"/>
      <c r="AQ63" s="1909"/>
      <c r="AR63" s="1909"/>
      <c r="AS63" s="1909"/>
      <c r="AT63" s="1909"/>
      <c r="AU63" s="1909"/>
      <c r="AV63" s="1909"/>
      <c r="AW63" s="1909"/>
      <c r="AX63" s="1909"/>
      <c r="AY63" s="1909"/>
      <c r="AZ63" s="1909"/>
      <c r="BA63" s="1909"/>
      <c r="BB63" s="1909"/>
      <c r="BC63" s="1909"/>
      <c r="BD63" s="1909"/>
      <c r="BE63" s="123"/>
      <c r="BF63" s="123"/>
      <c r="BG63" s="123"/>
      <c r="BH63" s="123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  <c r="CH63" s="129"/>
      <c r="CI63" s="129"/>
      <c r="CJ63" s="129"/>
      <c r="CK63" s="129"/>
      <c r="CL63" s="129"/>
      <c r="CM63" s="129"/>
      <c r="CN63" s="129"/>
      <c r="CO63" s="129"/>
      <c r="CP63" s="129"/>
      <c r="CQ63" s="129"/>
      <c r="CR63" s="129"/>
      <c r="CS63" s="129"/>
      <c r="CT63" s="129"/>
      <c r="CU63" s="129"/>
      <c r="CV63" s="123"/>
    </row>
    <row r="64" spans="2:116" ht="7.5" customHeight="1" x14ac:dyDescent="0.2">
      <c r="B64" s="123"/>
      <c r="C64" s="1909"/>
      <c r="D64" s="1909"/>
      <c r="E64" s="1909"/>
      <c r="F64" s="1909"/>
      <c r="G64" s="1909"/>
      <c r="H64" s="1909"/>
      <c r="I64" s="1909"/>
      <c r="J64" s="1909"/>
      <c r="K64" s="1909"/>
      <c r="L64" s="1909"/>
      <c r="M64" s="1909"/>
      <c r="N64" s="1909"/>
      <c r="O64" s="1909"/>
      <c r="P64" s="1909"/>
      <c r="Q64" s="1909"/>
      <c r="R64" s="1909"/>
      <c r="S64" s="1909"/>
      <c r="T64" s="1909"/>
      <c r="U64" s="1909"/>
      <c r="V64" s="1909"/>
      <c r="W64" s="1909"/>
      <c r="X64" s="1909"/>
      <c r="Y64" s="1909"/>
      <c r="Z64" s="1909"/>
      <c r="AA64" s="1909"/>
      <c r="AB64" s="1909"/>
      <c r="AC64" s="1909"/>
      <c r="AD64" s="1909"/>
      <c r="AE64" s="1909"/>
      <c r="AF64" s="1909"/>
      <c r="AG64" s="1909"/>
      <c r="AH64" s="1909"/>
      <c r="AI64" s="1909"/>
      <c r="AJ64" s="1909"/>
      <c r="AK64" s="1909"/>
      <c r="AL64" s="1909"/>
      <c r="AM64" s="1909"/>
      <c r="AN64" s="1909"/>
      <c r="AO64" s="1909"/>
      <c r="AP64" s="1909"/>
      <c r="AQ64" s="1909"/>
      <c r="AR64" s="1909"/>
      <c r="AS64" s="1909"/>
      <c r="AT64" s="1909"/>
      <c r="AU64" s="1909"/>
      <c r="AV64" s="1909"/>
      <c r="AW64" s="1909"/>
      <c r="AX64" s="1909"/>
      <c r="AY64" s="1909"/>
      <c r="AZ64" s="1909"/>
      <c r="BA64" s="1909"/>
      <c r="BB64" s="1909"/>
      <c r="BC64" s="1909"/>
      <c r="BD64" s="1909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  <c r="CS64" s="123"/>
      <c r="CT64" s="123"/>
      <c r="CU64" s="123"/>
      <c r="CV64" s="123"/>
    </row>
    <row r="65" spans="2:100" ht="7.5" customHeight="1" x14ac:dyDescent="0.2">
      <c r="B65" s="123"/>
      <c r="C65" s="1848" t="s">
        <v>539</v>
      </c>
      <c r="D65" s="1848"/>
      <c r="E65" s="1848"/>
      <c r="F65" s="1848"/>
      <c r="G65" s="1848"/>
      <c r="H65" s="1848"/>
      <c r="I65" s="1848"/>
      <c r="J65" s="1848"/>
      <c r="K65" s="1848"/>
      <c r="L65" s="1848"/>
      <c r="M65" s="1848"/>
      <c r="N65" s="1848"/>
      <c r="O65" s="1848"/>
      <c r="P65" s="1848"/>
      <c r="Q65" s="1848"/>
      <c r="R65" s="1848"/>
      <c r="S65" s="1848"/>
      <c r="T65" s="1848"/>
      <c r="U65" s="1848"/>
      <c r="V65" s="1848"/>
      <c r="W65" s="1848"/>
      <c r="X65" s="1848"/>
      <c r="Y65" s="1848"/>
      <c r="Z65" s="1848"/>
      <c r="AA65" s="1848"/>
      <c r="AB65" s="1848"/>
      <c r="AC65" s="1848"/>
      <c r="AD65" s="1848"/>
      <c r="AE65" s="1848"/>
      <c r="AF65" s="1848"/>
      <c r="AG65" s="1848"/>
      <c r="AH65" s="1848"/>
      <c r="AI65" s="1848"/>
      <c r="AJ65" s="1848"/>
      <c r="AK65" s="1848"/>
      <c r="AL65" s="1848"/>
      <c r="AM65" s="1848"/>
      <c r="AN65" s="1848"/>
      <c r="AO65" s="1848"/>
      <c r="AP65" s="1848"/>
      <c r="AQ65" s="1848"/>
      <c r="AR65" s="1848"/>
      <c r="AS65" s="1848"/>
      <c r="AT65" s="1848"/>
      <c r="AU65" s="1848"/>
      <c r="AV65" s="1848"/>
      <c r="AW65" s="1848"/>
      <c r="AX65" s="1848"/>
      <c r="AY65" s="1848"/>
      <c r="AZ65" s="1848"/>
      <c r="BA65" s="1848"/>
      <c r="BB65" s="1848"/>
      <c r="BC65" s="1848"/>
      <c r="BD65" s="1848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</row>
    <row r="66" spans="2:100" ht="7.5" customHeight="1" x14ac:dyDescent="0.2">
      <c r="B66" s="123"/>
      <c r="C66" s="1848"/>
      <c r="D66" s="1848"/>
      <c r="E66" s="1848"/>
      <c r="F66" s="1848"/>
      <c r="G66" s="1848"/>
      <c r="H66" s="1848"/>
      <c r="I66" s="1848"/>
      <c r="J66" s="1848"/>
      <c r="K66" s="1848"/>
      <c r="L66" s="1848"/>
      <c r="M66" s="1848"/>
      <c r="N66" s="1848"/>
      <c r="O66" s="1848"/>
      <c r="P66" s="1848"/>
      <c r="Q66" s="1848"/>
      <c r="R66" s="1848"/>
      <c r="S66" s="1848"/>
      <c r="T66" s="1848"/>
      <c r="U66" s="1848"/>
      <c r="V66" s="1848"/>
      <c r="W66" s="1848"/>
      <c r="X66" s="1848"/>
      <c r="Y66" s="1848"/>
      <c r="Z66" s="1848"/>
      <c r="AA66" s="1848"/>
      <c r="AB66" s="1848"/>
      <c r="AC66" s="1848"/>
      <c r="AD66" s="1848"/>
      <c r="AE66" s="1848"/>
      <c r="AF66" s="1848"/>
      <c r="AG66" s="1848"/>
      <c r="AH66" s="1848"/>
      <c r="AI66" s="1848"/>
      <c r="AJ66" s="1848"/>
      <c r="AK66" s="1848"/>
      <c r="AL66" s="1848"/>
      <c r="AM66" s="1848"/>
      <c r="AN66" s="1848"/>
      <c r="AO66" s="1848"/>
      <c r="AP66" s="1848"/>
      <c r="AQ66" s="1848"/>
      <c r="AR66" s="1848"/>
      <c r="AS66" s="1848"/>
      <c r="AT66" s="1848"/>
      <c r="AU66" s="1848"/>
      <c r="AV66" s="1848"/>
      <c r="AW66" s="1848"/>
      <c r="AX66" s="1848"/>
      <c r="AY66" s="1848"/>
      <c r="AZ66" s="1848"/>
      <c r="BA66" s="1848"/>
      <c r="BB66" s="1848"/>
      <c r="BC66" s="1848"/>
      <c r="BD66" s="1848"/>
      <c r="BE66" s="129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</row>
    <row r="67" spans="2:100" ht="6" customHeight="1" x14ac:dyDescent="0.2">
      <c r="B67" s="123"/>
      <c r="C67" s="379"/>
      <c r="D67" s="379"/>
      <c r="E67" s="379"/>
      <c r="F67" s="379"/>
      <c r="G67" s="379"/>
      <c r="H67" s="379"/>
      <c r="I67" s="379"/>
      <c r="J67" s="379"/>
      <c r="K67" s="379"/>
      <c r="L67" s="379"/>
      <c r="M67" s="379"/>
      <c r="N67" s="379"/>
      <c r="O67" s="379"/>
      <c r="P67" s="379"/>
      <c r="Q67" s="379"/>
      <c r="R67" s="379"/>
      <c r="S67" s="379"/>
      <c r="T67" s="379"/>
      <c r="U67" s="379"/>
      <c r="V67" s="379"/>
      <c r="W67" s="379"/>
      <c r="X67" s="379"/>
      <c r="Y67" s="379"/>
      <c r="Z67" s="379"/>
      <c r="AA67" s="379"/>
      <c r="AB67" s="379"/>
      <c r="AC67" s="379"/>
      <c r="AD67" s="379"/>
      <c r="AE67" s="379"/>
      <c r="AF67" s="379"/>
      <c r="AG67" s="379"/>
      <c r="AH67" s="379"/>
      <c r="AI67" s="379"/>
      <c r="AJ67" s="379"/>
      <c r="AK67" s="379"/>
      <c r="AL67" s="379"/>
      <c r="AM67" s="379"/>
      <c r="AN67" s="379"/>
      <c r="AO67" s="379"/>
      <c r="AP67" s="379"/>
      <c r="AQ67" s="379"/>
      <c r="AR67" s="379"/>
      <c r="AS67" s="379"/>
      <c r="AT67" s="379"/>
      <c r="AU67" s="379"/>
      <c r="AV67" s="379"/>
      <c r="AW67" s="379"/>
      <c r="AX67" s="379"/>
      <c r="AY67" s="379"/>
      <c r="AZ67" s="379"/>
      <c r="BA67" s="379"/>
      <c r="BB67" s="379"/>
      <c r="BC67" s="379"/>
      <c r="BD67" s="379"/>
      <c r="BE67" s="129"/>
      <c r="BF67" s="123"/>
      <c r="BG67" s="123"/>
      <c r="BH67" s="123"/>
      <c r="BI67" s="123"/>
      <c r="BJ67" s="123"/>
      <c r="BK67" s="1861" t="s">
        <v>519</v>
      </c>
      <c r="BL67" s="1861"/>
      <c r="BM67" s="1861"/>
      <c r="BN67" s="1861"/>
      <c r="BO67" s="1861"/>
      <c r="BP67" s="1861"/>
      <c r="BQ67" s="1861"/>
      <c r="BR67" s="1861"/>
      <c r="BS67" s="1861"/>
      <c r="BT67" s="1861"/>
      <c r="BU67" s="1861"/>
      <c r="BV67" s="1861"/>
      <c r="BW67" s="1861"/>
      <c r="BX67" s="1861"/>
      <c r="BY67" s="1861"/>
      <c r="BZ67" s="1861"/>
      <c r="CA67" s="1861"/>
      <c r="CB67" s="1861"/>
      <c r="CC67" s="1861"/>
      <c r="CD67" s="1861"/>
      <c r="CE67" s="1861"/>
      <c r="CF67" s="1861"/>
      <c r="CG67" s="1861"/>
      <c r="CH67" s="1861"/>
      <c r="CI67" s="1861"/>
      <c r="CJ67" s="1861"/>
      <c r="CK67" s="1861"/>
      <c r="CL67" s="1861"/>
      <c r="CM67" s="1861"/>
      <c r="CN67" s="1861"/>
      <c r="CO67" s="1861"/>
      <c r="CP67" s="1861"/>
      <c r="CQ67" s="1861"/>
      <c r="CR67" s="1861"/>
      <c r="CS67" s="1861"/>
      <c r="CT67" s="1861"/>
      <c r="CU67" s="1861"/>
      <c r="CV67" s="123"/>
    </row>
    <row r="68" spans="2:100" ht="7.5" customHeight="1" x14ac:dyDescent="0.2">
      <c r="B68" s="123"/>
      <c r="C68" s="1862" t="s">
        <v>540</v>
      </c>
      <c r="D68" s="1854"/>
      <c r="E68" s="1854"/>
      <c r="F68" s="1854"/>
      <c r="G68" s="1854"/>
      <c r="H68" s="1854"/>
      <c r="I68" s="1854"/>
      <c r="J68" s="1854"/>
      <c r="K68" s="1854"/>
      <c r="L68" s="1854"/>
      <c r="M68" s="1854"/>
      <c r="N68" s="1854"/>
      <c r="O68" s="1854"/>
      <c r="P68" s="1854"/>
      <c r="Q68" s="1854"/>
      <c r="R68" s="1854"/>
      <c r="S68" s="1854"/>
      <c r="T68" s="1854"/>
      <c r="U68" s="1854"/>
      <c r="V68" s="1854"/>
      <c r="W68" s="1854"/>
      <c r="X68" s="1854"/>
      <c r="Y68" s="1854"/>
      <c r="Z68" s="1854"/>
      <c r="AA68" s="1854"/>
      <c r="AB68" s="1854"/>
      <c r="AC68" s="1854"/>
      <c r="AD68" s="1854"/>
      <c r="AE68" s="1854"/>
      <c r="AF68" s="1854"/>
      <c r="AG68" s="1854"/>
      <c r="AH68" s="1854"/>
      <c r="AI68" s="1854"/>
      <c r="AJ68" s="1854"/>
      <c r="AK68" s="1854"/>
      <c r="AL68" s="1854"/>
      <c r="AM68" s="1854"/>
      <c r="AN68" s="1854"/>
      <c r="AO68" s="1854"/>
      <c r="AP68" s="1854"/>
      <c r="AQ68" s="1854"/>
      <c r="AR68" s="1854"/>
      <c r="AS68" s="1854"/>
      <c r="AT68" s="1854"/>
      <c r="AU68" s="1854"/>
      <c r="AV68" s="1854"/>
      <c r="AW68" s="1854"/>
      <c r="AX68" s="1854"/>
      <c r="AY68" s="1854"/>
      <c r="AZ68" s="1854"/>
      <c r="BA68" s="1854"/>
      <c r="BB68" s="1854"/>
      <c r="BC68" s="1854"/>
      <c r="BD68" s="1855"/>
      <c r="BE68" s="123"/>
      <c r="BF68" s="123"/>
      <c r="BG68" s="123"/>
      <c r="BH68" s="123"/>
      <c r="BI68" s="123"/>
      <c r="BJ68" s="123"/>
      <c r="BK68" s="1861"/>
      <c r="BL68" s="1861"/>
      <c r="BM68" s="1861"/>
      <c r="BN68" s="1861"/>
      <c r="BO68" s="1861"/>
      <c r="BP68" s="1861"/>
      <c r="BQ68" s="1861"/>
      <c r="BR68" s="1861"/>
      <c r="BS68" s="1861"/>
      <c r="BT68" s="1861"/>
      <c r="BU68" s="1861"/>
      <c r="BV68" s="1861"/>
      <c r="BW68" s="1861"/>
      <c r="BX68" s="1861"/>
      <c r="BY68" s="1861"/>
      <c r="BZ68" s="1861"/>
      <c r="CA68" s="1861"/>
      <c r="CB68" s="1861"/>
      <c r="CC68" s="1861"/>
      <c r="CD68" s="1861"/>
      <c r="CE68" s="1861"/>
      <c r="CF68" s="1861"/>
      <c r="CG68" s="1861"/>
      <c r="CH68" s="1861"/>
      <c r="CI68" s="1861"/>
      <c r="CJ68" s="1861"/>
      <c r="CK68" s="1861"/>
      <c r="CL68" s="1861"/>
      <c r="CM68" s="1861"/>
      <c r="CN68" s="1861"/>
      <c r="CO68" s="1861"/>
      <c r="CP68" s="1861"/>
      <c r="CQ68" s="1861"/>
      <c r="CR68" s="1861"/>
      <c r="CS68" s="1861"/>
      <c r="CT68" s="1861"/>
      <c r="CU68" s="1861"/>
      <c r="CV68" s="123"/>
    </row>
    <row r="69" spans="2:100" ht="7.5" customHeight="1" x14ac:dyDescent="0.2">
      <c r="B69" s="123"/>
      <c r="C69" s="1853"/>
      <c r="D69" s="1854"/>
      <c r="E69" s="1854"/>
      <c r="F69" s="1854"/>
      <c r="G69" s="1854"/>
      <c r="H69" s="1854"/>
      <c r="I69" s="1854"/>
      <c r="J69" s="1854"/>
      <c r="K69" s="1854"/>
      <c r="L69" s="1854"/>
      <c r="M69" s="1854"/>
      <c r="N69" s="1854"/>
      <c r="O69" s="1854"/>
      <c r="P69" s="1854"/>
      <c r="Q69" s="1854"/>
      <c r="R69" s="1854"/>
      <c r="S69" s="1854"/>
      <c r="T69" s="1854"/>
      <c r="U69" s="1854"/>
      <c r="V69" s="1854"/>
      <c r="W69" s="1854"/>
      <c r="X69" s="1854"/>
      <c r="Y69" s="1854"/>
      <c r="Z69" s="1854"/>
      <c r="AA69" s="1854"/>
      <c r="AB69" s="1854"/>
      <c r="AC69" s="1854"/>
      <c r="AD69" s="1854"/>
      <c r="AE69" s="1854"/>
      <c r="AF69" s="1854"/>
      <c r="AG69" s="1854"/>
      <c r="AH69" s="1854"/>
      <c r="AI69" s="1854"/>
      <c r="AJ69" s="1854"/>
      <c r="AK69" s="1854"/>
      <c r="AL69" s="1854"/>
      <c r="AM69" s="1854"/>
      <c r="AN69" s="1854"/>
      <c r="AO69" s="1854"/>
      <c r="AP69" s="1854"/>
      <c r="AQ69" s="1854"/>
      <c r="AR69" s="1854"/>
      <c r="AS69" s="1854"/>
      <c r="AT69" s="1854"/>
      <c r="AU69" s="1854"/>
      <c r="AV69" s="1854"/>
      <c r="AW69" s="1854"/>
      <c r="AX69" s="1854"/>
      <c r="AY69" s="1854"/>
      <c r="AZ69" s="1854"/>
      <c r="BA69" s="1854"/>
      <c r="BB69" s="1854"/>
      <c r="BC69" s="1854"/>
      <c r="BD69" s="1855"/>
      <c r="BE69" s="123"/>
      <c r="BF69" s="123"/>
      <c r="BG69" s="123"/>
      <c r="BH69" s="123"/>
      <c r="BI69" s="123"/>
      <c r="BJ69" s="123"/>
      <c r="BK69" s="1130" t="s">
        <v>521</v>
      </c>
      <c r="BL69" s="1130"/>
      <c r="BM69" s="1130"/>
      <c r="BN69" s="1130"/>
      <c r="BO69" s="1130"/>
      <c r="BP69" s="1130"/>
      <c r="BQ69" s="1130"/>
      <c r="BR69" s="1130"/>
      <c r="BS69" s="1130"/>
      <c r="BT69" s="1130"/>
      <c r="BU69" s="1130"/>
      <c r="BV69" s="1130"/>
      <c r="BW69" s="1130"/>
      <c r="BX69" s="1130"/>
      <c r="BY69" s="1130"/>
      <c r="BZ69" s="1130" t="s">
        <v>522</v>
      </c>
      <c r="CA69" s="1130"/>
      <c r="CB69" s="1130"/>
      <c r="CC69" s="1130"/>
      <c r="CD69" s="1130"/>
      <c r="CE69" s="1130"/>
      <c r="CF69" s="1130"/>
      <c r="CG69" s="1130"/>
      <c r="CH69" s="1130"/>
      <c r="CI69" s="1130"/>
      <c r="CJ69" s="1130"/>
      <c r="CK69" s="1130"/>
      <c r="CL69" s="1130"/>
      <c r="CM69" s="1130"/>
      <c r="CN69" s="1130"/>
      <c r="CO69" s="1130"/>
      <c r="CP69" s="1130"/>
      <c r="CQ69" s="1130"/>
      <c r="CR69" s="1130"/>
      <c r="CS69" s="1130"/>
      <c r="CT69" s="1130"/>
      <c r="CU69" s="1130"/>
      <c r="CV69" s="123"/>
    </row>
    <row r="70" spans="2:100" ht="7.5" customHeight="1" x14ac:dyDescent="0.2">
      <c r="B70" s="123"/>
      <c r="C70" s="1910" t="s">
        <v>541</v>
      </c>
      <c r="D70" s="1911"/>
      <c r="E70" s="1911"/>
      <c r="F70" s="1911"/>
      <c r="G70" s="1911"/>
      <c r="H70" s="1911"/>
      <c r="I70" s="1911"/>
      <c r="J70" s="1911"/>
      <c r="K70" s="1911"/>
      <c r="L70" s="1911"/>
      <c r="M70" s="1911"/>
      <c r="N70" s="1911"/>
      <c r="O70" s="1911"/>
      <c r="P70" s="1911"/>
      <c r="Q70" s="1911"/>
      <c r="R70" s="1911"/>
      <c r="S70" s="1911"/>
      <c r="T70" s="1911"/>
      <c r="U70" s="1911"/>
      <c r="V70" s="1911"/>
      <c r="W70" s="1911"/>
      <c r="X70" s="1911"/>
      <c r="Y70" s="1911"/>
      <c r="Z70" s="1911"/>
      <c r="AA70" s="1911"/>
      <c r="AB70" s="1911"/>
      <c r="AC70" s="1911"/>
      <c r="AD70" s="1911"/>
      <c r="AE70" s="1911"/>
      <c r="AF70" s="1911"/>
      <c r="AG70" s="1911"/>
      <c r="AH70" s="1911"/>
      <c r="AI70" s="1911"/>
      <c r="AJ70" s="1911"/>
      <c r="AK70" s="1911"/>
      <c r="AL70" s="1911"/>
      <c r="AM70" s="1911"/>
      <c r="AN70" s="1911"/>
      <c r="AO70" s="1911"/>
      <c r="AP70" s="1911"/>
      <c r="AQ70" s="1911"/>
      <c r="AR70" s="1911"/>
      <c r="AS70" s="1911"/>
      <c r="AT70" s="1911"/>
      <c r="AU70" s="1911"/>
      <c r="AV70" s="1911"/>
      <c r="AW70" s="1911"/>
      <c r="AX70" s="1911"/>
      <c r="AY70" s="1911"/>
      <c r="AZ70" s="1911"/>
      <c r="BA70" s="1911"/>
      <c r="BB70" s="1911"/>
      <c r="BC70" s="1911"/>
      <c r="BD70" s="1912"/>
      <c r="BE70" s="123"/>
      <c r="BF70" s="123"/>
      <c r="BG70" s="123"/>
      <c r="BH70" s="123"/>
      <c r="BI70" s="123"/>
      <c r="BJ70" s="123"/>
      <c r="BK70" s="1130"/>
      <c r="BL70" s="1130"/>
      <c r="BM70" s="1130"/>
      <c r="BN70" s="1130"/>
      <c r="BO70" s="1130"/>
      <c r="BP70" s="1130"/>
      <c r="BQ70" s="1130"/>
      <c r="BR70" s="1130"/>
      <c r="BS70" s="1130"/>
      <c r="BT70" s="1130"/>
      <c r="BU70" s="1130"/>
      <c r="BV70" s="1130"/>
      <c r="BW70" s="1130"/>
      <c r="BX70" s="1130"/>
      <c r="BY70" s="1130"/>
      <c r="BZ70" s="1130"/>
      <c r="CA70" s="1130"/>
      <c r="CB70" s="1130"/>
      <c r="CC70" s="1130"/>
      <c r="CD70" s="1130"/>
      <c r="CE70" s="1130"/>
      <c r="CF70" s="1130"/>
      <c r="CG70" s="1130"/>
      <c r="CH70" s="1130"/>
      <c r="CI70" s="1130"/>
      <c r="CJ70" s="1130"/>
      <c r="CK70" s="1130"/>
      <c r="CL70" s="1130"/>
      <c r="CM70" s="1130"/>
      <c r="CN70" s="1130"/>
      <c r="CO70" s="1130"/>
      <c r="CP70" s="1130"/>
      <c r="CQ70" s="1130"/>
      <c r="CR70" s="1130"/>
      <c r="CS70" s="1130"/>
      <c r="CT70" s="1130"/>
      <c r="CU70" s="1130"/>
      <c r="CV70" s="123"/>
    </row>
    <row r="71" spans="2:100" ht="7.5" customHeight="1" x14ac:dyDescent="0.2">
      <c r="B71" s="123"/>
      <c r="C71" s="1910"/>
      <c r="D71" s="1911"/>
      <c r="E71" s="1911"/>
      <c r="F71" s="1911"/>
      <c r="G71" s="1911"/>
      <c r="H71" s="1911"/>
      <c r="I71" s="1911"/>
      <c r="J71" s="1911"/>
      <c r="K71" s="1911"/>
      <c r="L71" s="1911"/>
      <c r="M71" s="1911"/>
      <c r="N71" s="1911"/>
      <c r="O71" s="1911"/>
      <c r="P71" s="1911"/>
      <c r="Q71" s="1911"/>
      <c r="R71" s="1911"/>
      <c r="S71" s="1911"/>
      <c r="T71" s="1911"/>
      <c r="U71" s="1911"/>
      <c r="V71" s="1911"/>
      <c r="W71" s="1911"/>
      <c r="X71" s="1911"/>
      <c r="Y71" s="1911"/>
      <c r="Z71" s="1911"/>
      <c r="AA71" s="1911"/>
      <c r="AB71" s="1911"/>
      <c r="AC71" s="1911"/>
      <c r="AD71" s="1911"/>
      <c r="AE71" s="1911"/>
      <c r="AF71" s="1911"/>
      <c r="AG71" s="1911"/>
      <c r="AH71" s="1911"/>
      <c r="AI71" s="1911"/>
      <c r="AJ71" s="1911"/>
      <c r="AK71" s="1911"/>
      <c r="AL71" s="1911"/>
      <c r="AM71" s="1911"/>
      <c r="AN71" s="1911"/>
      <c r="AO71" s="1911"/>
      <c r="AP71" s="1911"/>
      <c r="AQ71" s="1911"/>
      <c r="AR71" s="1911"/>
      <c r="AS71" s="1911"/>
      <c r="AT71" s="1911"/>
      <c r="AU71" s="1911"/>
      <c r="AV71" s="1911"/>
      <c r="AW71" s="1911"/>
      <c r="AX71" s="1911"/>
      <c r="AY71" s="1911"/>
      <c r="AZ71" s="1911"/>
      <c r="BA71" s="1911"/>
      <c r="BB71" s="1911"/>
      <c r="BC71" s="1911"/>
      <c r="BD71" s="1912"/>
      <c r="BE71" s="123"/>
      <c r="BF71" s="123"/>
      <c r="BG71" s="123"/>
      <c r="BH71" s="123"/>
      <c r="BI71" s="123"/>
      <c r="BJ71" s="123"/>
      <c r="BK71" s="1863"/>
      <c r="BL71" s="1863"/>
      <c r="BM71" s="1863"/>
      <c r="BN71" s="1863"/>
      <c r="BO71" s="1863"/>
      <c r="BP71" s="1863"/>
      <c r="BQ71" s="1863"/>
      <c r="BR71" s="1863"/>
      <c r="BS71" s="1863"/>
      <c r="BT71" s="1863"/>
      <c r="BU71" s="1863"/>
      <c r="BV71" s="1863"/>
      <c r="BW71" s="1863"/>
      <c r="BX71" s="1863"/>
      <c r="BY71" s="1863"/>
      <c r="BZ71" s="1864"/>
      <c r="CA71" s="1865"/>
      <c r="CB71" s="1865"/>
      <c r="CC71" s="1865"/>
      <c r="CD71" s="1865"/>
      <c r="CE71" s="1865"/>
      <c r="CF71" s="1865"/>
      <c r="CG71" s="1865"/>
      <c r="CH71" s="1865"/>
      <c r="CI71" s="1865"/>
      <c r="CJ71" s="1865"/>
      <c r="CK71" s="1865"/>
      <c r="CL71" s="1865"/>
      <c r="CM71" s="1865"/>
      <c r="CN71" s="1865"/>
      <c r="CO71" s="1865"/>
      <c r="CP71" s="1865"/>
      <c r="CQ71" s="1865"/>
      <c r="CR71" s="1865"/>
      <c r="CS71" s="1865"/>
      <c r="CT71" s="1865"/>
      <c r="CU71" s="1866"/>
      <c r="CV71" s="123"/>
    </row>
    <row r="72" spans="2:100" ht="7.5" customHeight="1" x14ac:dyDescent="0.2">
      <c r="B72" s="123"/>
      <c r="C72" s="1862" t="s">
        <v>542</v>
      </c>
      <c r="D72" s="1854"/>
      <c r="E72" s="1854"/>
      <c r="F72" s="1854"/>
      <c r="G72" s="1854"/>
      <c r="H72" s="1854"/>
      <c r="I72" s="1854"/>
      <c r="J72" s="1854"/>
      <c r="K72" s="1854"/>
      <c r="L72" s="1854"/>
      <c r="M72" s="1854"/>
      <c r="N72" s="1854"/>
      <c r="O72" s="1854"/>
      <c r="P72" s="1854"/>
      <c r="Q72" s="1854"/>
      <c r="R72" s="1854"/>
      <c r="S72" s="1854"/>
      <c r="T72" s="1854"/>
      <c r="U72" s="1854"/>
      <c r="V72" s="1854"/>
      <c r="W72" s="1854"/>
      <c r="X72" s="1854"/>
      <c r="Y72" s="1854"/>
      <c r="Z72" s="1854"/>
      <c r="AA72" s="1854"/>
      <c r="AB72" s="1854"/>
      <c r="AC72" s="1854"/>
      <c r="AD72" s="1854"/>
      <c r="AE72" s="1854"/>
      <c r="AF72" s="1854"/>
      <c r="AG72" s="1854"/>
      <c r="AH72" s="1854"/>
      <c r="AI72" s="1854"/>
      <c r="AJ72" s="1854"/>
      <c r="AK72" s="1854"/>
      <c r="AL72" s="1854"/>
      <c r="AM72" s="1854"/>
      <c r="AN72" s="1854"/>
      <c r="AO72" s="1854"/>
      <c r="AP72" s="1854"/>
      <c r="AQ72" s="1854"/>
      <c r="AR72" s="1854"/>
      <c r="AS72" s="1854"/>
      <c r="AT72" s="1854"/>
      <c r="AU72" s="1854"/>
      <c r="AV72" s="1854"/>
      <c r="AW72" s="1854"/>
      <c r="AX72" s="1854"/>
      <c r="AY72" s="1854"/>
      <c r="AZ72" s="1854"/>
      <c r="BA72" s="1854"/>
      <c r="BB72" s="1854"/>
      <c r="BC72" s="1854"/>
      <c r="BD72" s="1855"/>
      <c r="BE72" s="123"/>
      <c r="BF72" s="123"/>
      <c r="BG72" s="123"/>
      <c r="BH72" s="123"/>
      <c r="BI72" s="123"/>
      <c r="BJ72" s="123"/>
      <c r="BK72" s="1863"/>
      <c r="BL72" s="1863"/>
      <c r="BM72" s="1863"/>
      <c r="BN72" s="1863"/>
      <c r="BO72" s="1863"/>
      <c r="BP72" s="1863"/>
      <c r="BQ72" s="1863"/>
      <c r="BR72" s="1863"/>
      <c r="BS72" s="1863"/>
      <c r="BT72" s="1863"/>
      <c r="BU72" s="1863"/>
      <c r="BV72" s="1863"/>
      <c r="BW72" s="1863"/>
      <c r="BX72" s="1863"/>
      <c r="BY72" s="1863"/>
      <c r="BZ72" s="1842"/>
      <c r="CA72" s="1867"/>
      <c r="CB72" s="1867"/>
      <c r="CC72" s="1867"/>
      <c r="CD72" s="1867"/>
      <c r="CE72" s="1867"/>
      <c r="CF72" s="1867"/>
      <c r="CG72" s="1867"/>
      <c r="CH72" s="1867"/>
      <c r="CI72" s="1867"/>
      <c r="CJ72" s="1867"/>
      <c r="CK72" s="1867"/>
      <c r="CL72" s="1867"/>
      <c r="CM72" s="1867"/>
      <c r="CN72" s="1867"/>
      <c r="CO72" s="1867"/>
      <c r="CP72" s="1867"/>
      <c r="CQ72" s="1867"/>
      <c r="CR72" s="1867"/>
      <c r="CS72" s="1867"/>
      <c r="CT72" s="1867"/>
      <c r="CU72" s="1868"/>
      <c r="CV72" s="123"/>
    </row>
    <row r="73" spans="2:100" ht="7.5" customHeight="1" x14ac:dyDescent="0.2">
      <c r="B73" s="123"/>
      <c r="C73" s="1853"/>
      <c r="D73" s="1854"/>
      <c r="E73" s="1854"/>
      <c r="F73" s="1854"/>
      <c r="G73" s="1854"/>
      <c r="H73" s="1854"/>
      <c r="I73" s="1854"/>
      <c r="J73" s="1854"/>
      <c r="K73" s="1854"/>
      <c r="L73" s="1854"/>
      <c r="M73" s="1854"/>
      <c r="N73" s="1854"/>
      <c r="O73" s="1854"/>
      <c r="P73" s="1854"/>
      <c r="Q73" s="1854"/>
      <c r="R73" s="1854"/>
      <c r="S73" s="1854"/>
      <c r="T73" s="1854"/>
      <c r="U73" s="1854"/>
      <c r="V73" s="1854"/>
      <c r="W73" s="1854"/>
      <c r="X73" s="1854"/>
      <c r="Y73" s="1854"/>
      <c r="Z73" s="1854"/>
      <c r="AA73" s="1854"/>
      <c r="AB73" s="1854"/>
      <c r="AC73" s="1854"/>
      <c r="AD73" s="1854"/>
      <c r="AE73" s="1854"/>
      <c r="AF73" s="1854"/>
      <c r="AG73" s="1854"/>
      <c r="AH73" s="1854"/>
      <c r="AI73" s="1854"/>
      <c r="AJ73" s="1854"/>
      <c r="AK73" s="1854"/>
      <c r="AL73" s="1854"/>
      <c r="AM73" s="1854"/>
      <c r="AN73" s="1854"/>
      <c r="AO73" s="1854"/>
      <c r="AP73" s="1854"/>
      <c r="AQ73" s="1854"/>
      <c r="AR73" s="1854"/>
      <c r="AS73" s="1854"/>
      <c r="AT73" s="1854"/>
      <c r="AU73" s="1854"/>
      <c r="AV73" s="1854"/>
      <c r="AW73" s="1854"/>
      <c r="AX73" s="1854"/>
      <c r="AY73" s="1854"/>
      <c r="AZ73" s="1854"/>
      <c r="BA73" s="1854"/>
      <c r="BB73" s="1854"/>
      <c r="BC73" s="1854"/>
      <c r="BD73" s="1855"/>
      <c r="BE73" s="123"/>
      <c r="BF73" s="123"/>
      <c r="BG73" s="123"/>
      <c r="BH73" s="123"/>
      <c r="BI73" s="123"/>
      <c r="BJ73" s="123"/>
      <c r="BK73" s="1863"/>
      <c r="BL73" s="1863"/>
      <c r="BM73" s="1863"/>
      <c r="BN73" s="1863"/>
      <c r="BO73" s="1863"/>
      <c r="BP73" s="1863"/>
      <c r="BQ73" s="1863"/>
      <c r="BR73" s="1863"/>
      <c r="BS73" s="1863"/>
      <c r="BT73" s="1863"/>
      <c r="BU73" s="1863"/>
      <c r="BV73" s="1863"/>
      <c r="BW73" s="1863"/>
      <c r="BX73" s="1863"/>
      <c r="BY73" s="1863"/>
      <c r="BZ73" s="1842"/>
      <c r="CA73" s="1867"/>
      <c r="CB73" s="1867"/>
      <c r="CC73" s="1867"/>
      <c r="CD73" s="1867"/>
      <c r="CE73" s="1867"/>
      <c r="CF73" s="1867"/>
      <c r="CG73" s="1867"/>
      <c r="CH73" s="1867"/>
      <c r="CI73" s="1867"/>
      <c r="CJ73" s="1867"/>
      <c r="CK73" s="1867"/>
      <c r="CL73" s="1867"/>
      <c r="CM73" s="1867"/>
      <c r="CN73" s="1867"/>
      <c r="CO73" s="1867"/>
      <c r="CP73" s="1867"/>
      <c r="CQ73" s="1867"/>
      <c r="CR73" s="1867"/>
      <c r="CS73" s="1867"/>
      <c r="CT73" s="1867"/>
      <c r="CU73" s="1868"/>
      <c r="CV73" s="123"/>
    </row>
    <row r="74" spans="2:100" ht="7.5" customHeight="1" x14ac:dyDescent="0.2">
      <c r="B74" s="123"/>
      <c r="C74" s="1862" t="s">
        <v>543</v>
      </c>
      <c r="D74" s="1854"/>
      <c r="E74" s="1854"/>
      <c r="F74" s="1854"/>
      <c r="G74" s="1854"/>
      <c r="H74" s="1854"/>
      <c r="I74" s="1854"/>
      <c r="J74" s="1854"/>
      <c r="K74" s="1854"/>
      <c r="L74" s="1854"/>
      <c r="M74" s="1854"/>
      <c r="N74" s="1854"/>
      <c r="O74" s="1854"/>
      <c r="P74" s="1854"/>
      <c r="Q74" s="1854"/>
      <c r="R74" s="1854"/>
      <c r="S74" s="1854"/>
      <c r="T74" s="1854"/>
      <c r="U74" s="1854"/>
      <c r="V74" s="1854"/>
      <c r="W74" s="1854"/>
      <c r="X74" s="1854"/>
      <c r="Y74" s="1854"/>
      <c r="Z74" s="1854"/>
      <c r="AA74" s="1854"/>
      <c r="AB74" s="1854"/>
      <c r="AC74" s="1854"/>
      <c r="AD74" s="1854"/>
      <c r="AE74" s="1854"/>
      <c r="AF74" s="1854"/>
      <c r="AG74" s="1854"/>
      <c r="AH74" s="1854"/>
      <c r="AI74" s="1854"/>
      <c r="AJ74" s="1854"/>
      <c r="AK74" s="1854"/>
      <c r="AL74" s="1854"/>
      <c r="AM74" s="1854"/>
      <c r="AN74" s="1854"/>
      <c r="AO74" s="1854"/>
      <c r="AP74" s="1854"/>
      <c r="AQ74" s="1854"/>
      <c r="AR74" s="1854"/>
      <c r="AS74" s="1854"/>
      <c r="AT74" s="1854"/>
      <c r="AU74" s="1854"/>
      <c r="AV74" s="1854"/>
      <c r="AW74" s="1854"/>
      <c r="AX74" s="1854"/>
      <c r="AY74" s="1854"/>
      <c r="AZ74" s="1854"/>
      <c r="BA74" s="1854"/>
      <c r="BB74" s="1854"/>
      <c r="BC74" s="1854"/>
      <c r="BD74" s="1855"/>
      <c r="BE74" s="123"/>
      <c r="BF74" s="123"/>
      <c r="BG74" s="123"/>
      <c r="BH74" s="123"/>
      <c r="BI74" s="123"/>
      <c r="BJ74" s="123"/>
      <c r="BK74" s="1863"/>
      <c r="BL74" s="1863"/>
      <c r="BM74" s="1863"/>
      <c r="BN74" s="1863"/>
      <c r="BO74" s="1863"/>
      <c r="BP74" s="1863"/>
      <c r="BQ74" s="1863"/>
      <c r="BR74" s="1863"/>
      <c r="BS74" s="1863"/>
      <c r="BT74" s="1863"/>
      <c r="BU74" s="1863"/>
      <c r="BV74" s="1863"/>
      <c r="BW74" s="1863"/>
      <c r="BX74" s="1863"/>
      <c r="BY74" s="1863"/>
      <c r="BZ74" s="1842"/>
      <c r="CA74" s="1867"/>
      <c r="CB74" s="1867"/>
      <c r="CC74" s="1867"/>
      <c r="CD74" s="1867"/>
      <c r="CE74" s="1867"/>
      <c r="CF74" s="1867"/>
      <c r="CG74" s="1867"/>
      <c r="CH74" s="1867"/>
      <c r="CI74" s="1867"/>
      <c r="CJ74" s="1867"/>
      <c r="CK74" s="1867"/>
      <c r="CL74" s="1867"/>
      <c r="CM74" s="1867"/>
      <c r="CN74" s="1867"/>
      <c r="CO74" s="1867"/>
      <c r="CP74" s="1867"/>
      <c r="CQ74" s="1867"/>
      <c r="CR74" s="1867"/>
      <c r="CS74" s="1867"/>
      <c r="CT74" s="1867"/>
      <c r="CU74" s="1868"/>
      <c r="CV74" s="123"/>
    </row>
    <row r="75" spans="2:100" ht="7.5" customHeight="1" x14ac:dyDescent="0.2">
      <c r="B75" s="123"/>
      <c r="C75" s="1853"/>
      <c r="D75" s="1854"/>
      <c r="E75" s="1854"/>
      <c r="F75" s="1854"/>
      <c r="G75" s="1854"/>
      <c r="H75" s="1854"/>
      <c r="I75" s="1854"/>
      <c r="J75" s="1854"/>
      <c r="K75" s="1854"/>
      <c r="L75" s="1854"/>
      <c r="M75" s="1854"/>
      <c r="N75" s="1854"/>
      <c r="O75" s="1854"/>
      <c r="P75" s="1854"/>
      <c r="Q75" s="1854"/>
      <c r="R75" s="1854"/>
      <c r="S75" s="1854"/>
      <c r="T75" s="1854"/>
      <c r="U75" s="1854"/>
      <c r="V75" s="1854"/>
      <c r="W75" s="1854"/>
      <c r="X75" s="1854"/>
      <c r="Y75" s="1854"/>
      <c r="Z75" s="1854"/>
      <c r="AA75" s="1854"/>
      <c r="AB75" s="1854"/>
      <c r="AC75" s="1854"/>
      <c r="AD75" s="1854"/>
      <c r="AE75" s="1854"/>
      <c r="AF75" s="1854"/>
      <c r="AG75" s="1854"/>
      <c r="AH75" s="1854"/>
      <c r="AI75" s="1854"/>
      <c r="AJ75" s="1854"/>
      <c r="AK75" s="1854"/>
      <c r="AL75" s="1854"/>
      <c r="AM75" s="1854"/>
      <c r="AN75" s="1854"/>
      <c r="AO75" s="1854"/>
      <c r="AP75" s="1854"/>
      <c r="AQ75" s="1854"/>
      <c r="AR75" s="1854"/>
      <c r="AS75" s="1854"/>
      <c r="AT75" s="1854"/>
      <c r="AU75" s="1854"/>
      <c r="AV75" s="1854"/>
      <c r="AW75" s="1854"/>
      <c r="AX75" s="1854"/>
      <c r="AY75" s="1854"/>
      <c r="AZ75" s="1854"/>
      <c r="BA75" s="1854"/>
      <c r="BB75" s="1854"/>
      <c r="BC75" s="1854"/>
      <c r="BD75" s="1855"/>
      <c r="BE75" s="123"/>
      <c r="BF75" s="123"/>
      <c r="BG75" s="123"/>
      <c r="BH75" s="123"/>
      <c r="BI75" s="123"/>
      <c r="BJ75" s="123"/>
      <c r="BK75" s="1863"/>
      <c r="BL75" s="1863"/>
      <c r="BM75" s="1863"/>
      <c r="BN75" s="1863"/>
      <c r="BO75" s="1863"/>
      <c r="BP75" s="1863"/>
      <c r="BQ75" s="1863"/>
      <c r="BR75" s="1863"/>
      <c r="BS75" s="1863"/>
      <c r="BT75" s="1863"/>
      <c r="BU75" s="1863"/>
      <c r="BV75" s="1863"/>
      <c r="BW75" s="1863"/>
      <c r="BX75" s="1863"/>
      <c r="BY75" s="1863"/>
      <c r="BZ75" s="1842"/>
      <c r="CA75" s="1867"/>
      <c r="CB75" s="1867"/>
      <c r="CC75" s="1867"/>
      <c r="CD75" s="1867"/>
      <c r="CE75" s="1867"/>
      <c r="CF75" s="1867"/>
      <c r="CG75" s="1867"/>
      <c r="CH75" s="1867"/>
      <c r="CI75" s="1867"/>
      <c r="CJ75" s="1867"/>
      <c r="CK75" s="1867"/>
      <c r="CL75" s="1867"/>
      <c r="CM75" s="1867"/>
      <c r="CN75" s="1867"/>
      <c r="CO75" s="1867"/>
      <c r="CP75" s="1867"/>
      <c r="CQ75" s="1867"/>
      <c r="CR75" s="1867"/>
      <c r="CS75" s="1867"/>
      <c r="CT75" s="1867"/>
      <c r="CU75" s="1868"/>
      <c r="CV75" s="123"/>
    </row>
    <row r="76" spans="2:100" ht="7.5" customHeight="1" x14ac:dyDescent="0.2">
      <c r="B76" s="123"/>
      <c r="C76" s="1913" t="s">
        <v>544</v>
      </c>
      <c r="D76" s="1911"/>
      <c r="E76" s="1911"/>
      <c r="F76" s="1911"/>
      <c r="G76" s="1911"/>
      <c r="H76" s="1911"/>
      <c r="I76" s="1911"/>
      <c r="J76" s="1911"/>
      <c r="K76" s="1911"/>
      <c r="L76" s="1911"/>
      <c r="M76" s="1911"/>
      <c r="N76" s="1911"/>
      <c r="O76" s="1911"/>
      <c r="P76" s="1911"/>
      <c r="Q76" s="1911"/>
      <c r="R76" s="1911"/>
      <c r="S76" s="1911"/>
      <c r="T76" s="1911"/>
      <c r="U76" s="1911"/>
      <c r="V76" s="1911"/>
      <c r="W76" s="1911"/>
      <c r="X76" s="1911"/>
      <c r="Y76" s="1911"/>
      <c r="Z76" s="1911"/>
      <c r="AA76" s="1911"/>
      <c r="AB76" s="1911"/>
      <c r="AC76" s="1911"/>
      <c r="AD76" s="1911"/>
      <c r="AE76" s="1911"/>
      <c r="AF76" s="1911"/>
      <c r="AG76" s="1911"/>
      <c r="AH76" s="1911"/>
      <c r="AI76" s="1911"/>
      <c r="AJ76" s="1911"/>
      <c r="AK76" s="1911"/>
      <c r="AL76" s="1911"/>
      <c r="AM76" s="1911"/>
      <c r="AN76" s="1911"/>
      <c r="AO76" s="1911"/>
      <c r="AP76" s="1911"/>
      <c r="AQ76" s="1911"/>
      <c r="AR76" s="1911"/>
      <c r="AS76" s="1911"/>
      <c r="AT76" s="1911"/>
      <c r="AU76" s="1911"/>
      <c r="AV76" s="1911"/>
      <c r="AW76" s="1911"/>
      <c r="AX76" s="1911"/>
      <c r="AY76" s="1911"/>
      <c r="AZ76" s="1911"/>
      <c r="BA76" s="1911"/>
      <c r="BB76" s="1911"/>
      <c r="BC76" s="1911"/>
      <c r="BD76" s="1912"/>
      <c r="BE76" s="123"/>
      <c r="BF76" s="123"/>
      <c r="BG76" s="123"/>
      <c r="BH76" s="123"/>
      <c r="BI76" s="123"/>
      <c r="BJ76" s="123"/>
      <c r="BK76" s="1863"/>
      <c r="BL76" s="1863"/>
      <c r="BM76" s="1863"/>
      <c r="BN76" s="1863"/>
      <c r="BO76" s="1863"/>
      <c r="BP76" s="1863"/>
      <c r="BQ76" s="1863"/>
      <c r="BR76" s="1863"/>
      <c r="BS76" s="1863"/>
      <c r="BT76" s="1863"/>
      <c r="BU76" s="1863"/>
      <c r="BV76" s="1863"/>
      <c r="BW76" s="1863"/>
      <c r="BX76" s="1863"/>
      <c r="BY76" s="1863"/>
      <c r="BZ76" s="1842"/>
      <c r="CA76" s="1867"/>
      <c r="CB76" s="1867"/>
      <c r="CC76" s="1867"/>
      <c r="CD76" s="1867"/>
      <c r="CE76" s="1867"/>
      <c r="CF76" s="1867"/>
      <c r="CG76" s="1867"/>
      <c r="CH76" s="1867"/>
      <c r="CI76" s="1867"/>
      <c r="CJ76" s="1867"/>
      <c r="CK76" s="1867"/>
      <c r="CL76" s="1867"/>
      <c r="CM76" s="1867"/>
      <c r="CN76" s="1867"/>
      <c r="CO76" s="1867"/>
      <c r="CP76" s="1867"/>
      <c r="CQ76" s="1867"/>
      <c r="CR76" s="1867"/>
      <c r="CS76" s="1867"/>
      <c r="CT76" s="1867"/>
      <c r="CU76" s="1868"/>
      <c r="CV76" s="123"/>
    </row>
    <row r="77" spans="2:100" ht="7.5" customHeight="1" x14ac:dyDescent="0.2">
      <c r="B77" s="123"/>
      <c r="C77" s="1914"/>
      <c r="D77" s="1915"/>
      <c r="E77" s="1915"/>
      <c r="F77" s="1915"/>
      <c r="G77" s="1915"/>
      <c r="H77" s="1915"/>
      <c r="I77" s="1915"/>
      <c r="J77" s="1915"/>
      <c r="K77" s="1915"/>
      <c r="L77" s="1915"/>
      <c r="M77" s="1915"/>
      <c r="N77" s="1915"/>
      <c r="O77" s="1915"/>
      <c r="P77" s="1915"/>
      <c r="Q77" s="1915"/>
      <c r="R77" s="1915"/>
      <c r="S77" s="1915"/>
      <c r="T77" s="1915"/>
      <c r="U77" s="1915"/>
      <c r="V77" s="1915"/>
      <c r="W77" s="1915"/>
      <c r="X77" s="1915"/>
      <c r="Y77" s="1915"/>
      <c r="Z77" s="1915"/>
      <c r="AA77" s="1915"/>
      <c r="AB77" s="1915"/>
      <c r="AC77" s="1915"/>
      <c r="AD77" s="1915"/>
      <c r="AE77" s="1915"/>
      <c r="AF77" s="1915"/>
      <c r="AG77" s="1915"/>
      <c r="AH77" s="1915"/>
      <c r="AI77" s="1915"/>
      <c r="AJ77" s="1915"/>
      <c r="AK77" s="1915"/>
      <c r="AL77" s="1915"/>
      <c r="AM77" s="1915"/>
      <c r="AN77" s="1915"/>
      <c r="AO77" s="1915"/>
      <c r="AP77" s="1915"/>
      <c r="AQ77" s="1915"/>
      <c r="AR77" s="1915"/>
      <c r="AS77" s="1915"/>
      <c r="AT77" s="1915"/>
      <c r="AU77" s="1915"/>
      <c r="AV77" s="1915"/>
      <c r="AW77" s="1915"/>
      <c r="AX77" s="1915"/>
      <c r="AY77" s="1915"/>
      <c r="AZ77" s="1915"/>
      <c r="BA77" s="1915"/>
      <c r="BB77" s="1915"/>
      <c r="BC77" s="1915"/>
      <c r="BD77" s="1916"/>
      <c r="BE77" s="123"/>
      <c r="BF77" s="123"/>
      <c r="BG77" s="123"/>
      <c r="BH77" s="123"/>
      <c r="BI77" s="123"/>
      <c r="BJ77" s="123"/>
      <c r="BK77" s="1863"/>
      <c r="BL77" s="1863"/>
      <c r="BM77" s="1863"/>
      <c r="BN77" s="1863"/>
      <c r="BO77" s="1863"/>
      <c r="BP77" s="1863"/>
      <c r="BQ77" s="1863"/>
      <c r="BR77" s="1863"/>
      <c r="BS77" s="1863"/>
      <c r="BT77" s="1863"/>
      <c r="BU77" s="1863"/>
      <c r="BV77" s="1863"/>
      <c r="BW77" s="1863"/>
      <c r="BX77" s="1863"/>
      <c r="BY77" s="1863"/>
      <c r="BZ77" s="1832"/>
      <c r="CA77" s="1833"/>
      <c r="CB77" s="1833"/>
      <c r="CC77" s="1833"/>
      <c r="CD77" s="1833"/>
      <c r="CE77" s="1833"/>
      <c r="CF77" s="1833"/>
      <c r="CG77" s="1833"/>
      <c r="CH77" s="1833"/>
      <c r="CI77" s="1833"/>
      <c r="CJ77" s="1833"/>
      <c r="CK77" s="1833"/>
      <c r="CL77" s="1833"/>
      <c r="CM77" s="1833"/>
      <c r="CN77" s="1833"/>
      <c r="CO77" s="1833"/>
      <c r="CP77" s="1833"/>
      <c r="CQ77" s="1833"/>
      <c r="CR77" s="1833"/>
      <c r="CS77" s="1833"/>
      <c r="CT77" s="1833"/>
      <c r="CU77" s="1834"/>
      <c r="CV77" s="123"/>
    </row>
    <row r="78" spans="2:100" ht="7.5" customHeight="1" x14ac:dyDescent="0.2"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</row>
    <row r="79" spans="2:100" ht="7.5" customHeight="1" x14ac:dyDescent="0.2">
      <c r="B79" s="123"/>
      <c r="C79" s="1847" t="s">
        <v>545</v>
      </c>
      <c r="D79" s="1847"/>
      <c r="E79" s="1847"/>
      <c r="F79" s="1847"/>
      <c r="G79" s="1847"/>
      <c r="H79" s="1847"/>
      <c r="I79" s="1847"/>
      <c r="J79" s="1847"/>
      <c r="K79" s="1847"/>
      <c r="L79" s="1847"/>
      <c r="M79" s="1847"/>
      <c r="N79" s="1847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3"/>
      <c r="CL79" s="123"/>
      <c r="CM79" s="123"/>
      <c r="CN79" s="123"/>
      <c r="CO79" s="123"/>
      <c r="CP79" s="123"/>
      <c r="CQ79" s="123"/>
      <c r="CR79" s="123"/>
      <c r="CS79" s="123"/>
      <c r="CT79" s="123"/>
      <c r="CU79" s="123"/>
      <c r="CV79" s="123"/>
    </row>
    <row r="80" spans="2:100" ht="7.5" customHeight="1" x14ac:dyDescent="0.2">
      <c r="B80" s="123"/>
      <c r="C80" s="1847"/>
      <c r="D80" s="1847"/>
      <c r="E80" s="1847"/>
      <c r="F80" s="1847"/>
      <c r="G80" s="1847"/>
      <c r="H80" s="1847"/>
      <c r="I80" s="1847"/>
      <c r="J80" s="1847"/>
      <c r="K80" s="1847"/>
      <c r="L80" s="1847"/>
      <c r="M80" s="1847"/>
      <c r="N80" s="1847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/>
      <c r="CG80" s="123"/>
      <c r="CH80" s="123"/>
      <c r="CI80" s="123"/>
      <c r="CJ80" s="123"/>
      <c r="CK80" s="123"/>
      <c r="CL80" s="123"/>
      <c r="CM80" s="123"/>
      <c r="CN80" s="123"/>
      <c r="CO80" s="123"/>
      <c r="CP80" s="123"/>
      <c r="CQ80" s="123"/>
      <c r="CR80" s="123"/>
      <c r="CS80" s="123"/>
      <c r="CT80" s="123"/>
      <c r="CU80" s="123"/>
      <c r="CV80" s="123"/>
    </row>
  </sheetData>
  <mergeCells count="44">
    <mergeCell ref="AP51:BA52"/>
    <mergeCell ref="BB51:BD52"/>
    <mergeCell ref="BE51:BP52"/>
    <mergeCell ref="C45:BZ46"/>
    <mergeCell ref="K2:V2"/>
    <mergeCell ref="C4:CU6"/>
    <mergeCell ref="C48:G49"/>
    <mergeCell ref="C34:J35"/>
    <mergeCell ref="K34:BW35"/>
    <mergeCell ref="C37:Z38"/>
    <mergeCell ref="H48:S49"/>
    <mergeCell ref="V48:AE49"/>
    <mergeCell ref="AF48:AJ49"/>
    <mergeCell ref="T48:U49"/>
    <mergeCell ref="AK51:AO52"/>
    <mergeCell ref="C79:N80"/>
    <mergeCell ref="AK54:BP55"/>
    <mergeCell ref="C63:BD64"/>
    <mergeCell ref="C65:BD66"/>
    <mergeCell ref="BK67:CU68"/>
    <mergeCell ref="BK69:BY70"/>
    <mergeCell ref="C74:BD75"/>
    <mergeCell ref="BZ71:CU77"/>
    <mergeCell ref="BZ69:CU70"/>
    <mergeCell ref="C68:BD69"/>
    <mergeCell ref="C72:BD73"/>
    <mergeCell ref="C70:BD71"/>
    <mergeCell ref="BK71:BY77"/>
    <mergeCell ref="C76:BD77"/>
    <mergeCell ref="DC8:DL10"/>
    <mergeCell ref="A9:A11"/>
    <mergeCell ref="C13:CU15"/>
    <mergeCell ref="M42:BW43"/>
    <mergeCell ref="C17:CU18"/>
    <mergeCell ref="AA37:BW38"/>
    <mergeCell ref="C28:M29"/>
    <mergeCell ref="N28:BW29"/>
    <mergeCell ref="C31:H32"/>
    <mergeCell ref="I31:BW32"/>
    <mergeCell ref="C21:T22"/>
    <mergeCell ref="U21:AP22"/>
    <mergeCell ref="C25:L26"/>
    <mergeCell ref="M25:AG26"/>
    <mergeCell ref="C42:L43"/>
  </mergeCells>
  <phoneticPr fontId="1" type="noConversion"/>
  <hyperlinks>
    <hyperlink ref="A9:A11" location="Feuil13!A1" display="Retour"/>
    <hyperlink ref="K2:S2" location="Feuil15!A1" display="Retour"/>
  </hyperlinks>
  <pageMargins left="0.39370078740157483" right="0.39370078740157483" top="0.39370078740157483" bottom="0.39370078740157483" header="0.51181102362204722" footer="0.51181102362204722"/>
  <pageSetup paperSize="9" orientation="landscape" cellComments="atEnd" horizontalDpi="36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08"/>
  <sheetViews>
    <sheetView workbookViewId="0">
      <pane xSplit="1" ySplit="3" topLeftCell="B31" activePane="bottomRight" state="frozen"/>
      <selection activeCell="C36" sqref="C36"/>
      <selection pane="topRight" activeCell="C36" sqref="C36"/>
      <selection pane="bottomLeft" activeCell="C36" sqref="C36"/>
      <selection pane="bottomRight" activeCell="J2" sqref="J2:U2"/>
    </sheetView>
  </sheetViews>
  <sheetFormatPr baseColWidth="10" defaultColWidth="1.42578125" defaultRowHeight="7.5" customHeight="1" x14ac:dyDescent="0.2"/>
  <cols>
    <col min="1" max="1" width="1.42578125" style="438" hidden="1" customWidth="1"/>
    <col min="2" max="2" width="0.7109375" style="438" customWidth="1"/>
    <col min="3" max="99" width="1.42578125" style="438" customWidth="1"/>
    <col min="100" max="100" width="0.7109375" style="438" customWidth="1"/>
    <col min="101" max="103" width="1.42578125" style="438" customWidth="1"/>
    <col min="104" max="104" width="0.5703125" style="438" customWidth="1"/>
    <col min="105" max="122" width="1.42578125" style="439" customWidth="1"/>
    <col min="123" max="16384" width="1.42578125" style="438"/>
  </cols>
  <sheetData>
    <row r="1" spans="1:128" ht="7.5" customHeight="1" x14ac:dyDescent="0.2"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  <c r="AD1" s="501"/>
      <c r="AE1" s="501"/>
      <c r="AF1" s="501"/>
      <c r="AG1" s="501"/>
      <c r="AH1" s="501"/>
      <c r="AI1" s="501"/>
      <c r="AJ1" s="501"/>
      <c r="AK1" s="501"/>
      <c r="AL1" s="501"/>
      <c r="AM1" s="501"/>
      <c r="AN1" s="501"/>
      <c r="AO1" s="501"/>
      <c r="AP1" s="501"/>
      <c r="AQ1" s="501"/>
      <c r="AR1" s="501"/>
      <c r="AS1" s="501"/>
      <c r="AT1" s="501"/>
      <c r="AU1" s="501"/>
      <c r="AV1" s="501"/>
      <c r="AW1" s="501"/>
      <c r="AX1" s="501"/>
      <c r="AY1" s="501"/>
      <c r="AZ1" s="501"/>
      <c r="BA1" s="501"/>
      <c r="BB1" s="501"/>
      <c r="BC1" s="501"/>
      <c r="BD1" s="501"/>
      <c r="BE1" s="501"/>
      <c r="BF1" s="501"/>
      <c r="BG1" s="501"/>
      <c r="BH1" s="501"/>
      <c r="BI1" s="501"/>
      <c r="BJ1" s="501"/>
      <c r="BK1" s="501"/>
      <c r="BL1" s="501"/>
      <c r="BM1" s="501"/>
      <c r="BN1" s="501"/>
      <c r="BO1" s="501"/>
      <c r="BP1" s="501"/>
      <c r="BQ1" s="501"/>
      <c r="BR1" s="501"/>
      <c r="BS1" s="501"/>
      <c r="BT1" s="501"/>
      <c r="BU1" s="501"/>
      <c r="BV1" s="501"/>
      <c r="BW1" s="501"/>
      <c r="BX1" s="501"/>
      <c r="BY1" s="501"/>
      <c r="BZ1" s="501"/>
      <c r="CA1" s="501"/>
      <c r="CB1" s="501"/>
      <c r="CC1" s="501"/>
      <c r="CD1" s="501"/>
      <c r="CE1" s="501"/>
      <c r="CF1" s="501"/>
      <c r="CG1" s="501"/>
      <c r="CH1" s="501"/>
      <c r="CI1" s="501"/>
      <c r="CJ1" s="501"/>
      <c r="CK1" s="501"/>
      <c r="CL1" s="501"/>
      <c r="CM1" s="501"/>
      <c r="CN1" s="501"/>
      <c r="CO1" s="501"/>
      <c r="CP1" s="501"/>
      <c r="CQ1" s="501"/>
      <c r="CR1" s="501"/>
      <c r="CS1" s="501"/>
      <c r="CT1" s="501"/>
      <c r="CU1" s="501"/>
      <c r="CV1" s="501"/>
      <c r="CW1" s="501"/>
      <c r="CX1" s="501"/>
      <c r="CY1" s="501"/>
      <c r="CZ1" s="501"/>
    </row>
    <row r="2" spans="1:128" ht="15" customHeight="1" x14ac:dyDescent="0.2">
      <c r="B2" s="501"/>
      <c r="C2" s="501"/>
      <c r="D2" s="501"/>
      <c r="E2" s="501"/>
      <c r="F2" s="501"/>
      <c r="G2" s="501"/>
      <c r="H2" s="501"/>
      <c r="I2" s="501"/>
      <c r="J2" s="818" t="s">
        <v>634</v>
      </c>
      <c r="K2" s="818"/>
      <c r="L2" s="818"/>
      <c r="M2" s="818"/>
      <c r="N2" s="818"/>
      <c r="O2" s="818"/>
      <c r="P2" s="818"/>
      <c r="Q2" s="818"/>
      <c r="R2" s="818"/>
      <c r="S2" s="818"/>
      <c r="T2" s="818"/>
      <c r="U2" s="818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1"/>
      <c r="AJ2" s="501"/>
      <c r="AK2" s="501"/>
      <c r="AL2" s="501"/>
      <c r="AM2" s="501"/>
      <c r="AN2" s="501"/>
      <c r="AO2" s="501"/>
      <c r="AP2" s="501"/>
      <c r="AQ2" s="501"/>
      <c r="AR2" s="501"/>
      <c r="AS2" s="501"/>
      <c r="AT2" s="501"/>
      <c r="AU2" s="501"/>
      <c r="AV2" s="501"/>
      <c r="AW2" s="501"/>
      <c r="AX2" s="501"/>
      <c r="AY2" s="501"/>
      <c r="AZ2" s="501"/>
      <c r="BA2" s="501"/>
      <c r="BB2" s="501"/>
      <c r="BC2" s="501"/>
      <c r="BD2" s="501"/>
      <c r="BE2" s="501"/>
      <c r="BF2" s="501"/>
      <c r="BG2" s="501"/>
      <c r="BH2" s="501"/>
      <c r="BI2" s="501"/>
      <c r="BJ2" s="501"/>
      <c r="BK2" s="501"/>
      <c r="BL2" s="501"/>
      <c r="BM2" s="501"/>
      <c r="BN2" s="501"/>
      <c r="BO2" s="501"/>
      <c r="BP2" s="501"/>
      <c r="BQ2" s="501"/>
      <c r="BR2" s="501"/>
      <c r="BS2" s="501"/>
      <c r="BT2" s="501"/>
      <c r="BU2" s="501"/>
      <c r="BV2" s="501"/>
      <c r="BW2" s="501"/>
      <c r="BX2" s="501"/>
      <c r="BY2" s="501"/>
      <c r="BZ2" s="501"/>
      <c r="CA2" s="501"/>
      <c r="CB2" s="501"/>
      <c r="CC2" s="501"/>
      <c r="CD2" s="501"/>
      <c r="CE2" s="501"/>
      <c r="CF2" s="501"/>
      <c r="CG2" s="501"/>
      <c r="CH2" s="501"/>
      <c r="CI2" s="501"/>
      <c r="CJ2" s="501"/>
      <c r="CK2" s="501"/>
      <c r="CL2" s="501"/>
      <c r="CM2" s="501"/>
      <c r="CN2" s="501"/>
      <c r="CO2" s="501"/>
      <c r="CP2" s="501"/>
      <c r="CQ2" s="501"/>
      <c r="CR2" s="501"/>
      <c r="CS2" s="501"/>
      <c r="CT2" s="501"/>
      <c r="CU2" s="501"/>
      <c r="CV2" s="501"/>
      <c r="CW2" s="501"/>
      <c r="CX2" s="501"/>
      <c r="CY2" s="501"/>
      <c r="CZ2" s="501"/>
    </row>
    <row r="3" spans="1:128" ht="7.5" customHeight="1" x14ac:dyDescent="0.2"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501"/>
      <c r="V3" s="501"/>
      <c r="W3" s="501"/>
      <c r="X3" s="501"/>
      <c r="Y3" s="501"/>
      <c r="Z3" s="501"/>
      <c r="AA3" s="501"/>
      <c r="AB3" s="501"/>
      <c r="AC3" s="501"/>
      <c r="AD3" s="501"/>
      <c r="AE3" s="501"/>
      <c r="AF3" s="501"/>
      <c r="AG3" s="501"/>
      <c r="AH3" s="501"/>
      <c r="AI3" s="501"/>
      <c r="AJ3" s="501"/>
      <c r="AK3" s="501"/>
      <c r="AL3" s="501"/>
      <c r="AM3" s="501"/>
      <c r="AN3" s="501"/>
      <c r="AO3" s="501"/>
      <c r="AP3" s="501"/>
      <c r="AQ3" s="501"/>
      <c r="AR3" s="501"/>
      <c r="AS3" s="501"/>
      <c r="AT3" s="501"/>
      <c r="AU3" s="501"/>
      <c r="AV3" s="501"/>
      <c r="AW3" s="501"/>
      <c r="AX3" s="501"/>
      <c r="AY3" s="501"/>
      <c r="AZ3" s="501"/>
      <c r="BA3" s="501"/>
      <c r="BB3" s="501"/>
      <c r="BC3" s="501"/>
      <c r="BD3" s="501"/>
      <c r="BE3" s="501"/>
      <c r="BF3" s="501"/>
      <c r="BG3" s="501"/>
      <c r="BH3" s="501"/>
      <c r="BI3" s="501"/>
      <c r="BJ3" s="501"/>
      <c r="BK3" s="501"/>
      <c r="BL3" s="501"/>
      <c r="BM3" s="501"/>
      <c r="BN3" s="501"/>
      <c r="BO3" s="501"/>
      <c r="BP3" s="501"/>
      <c r="BQ3" s="501"/>
      <c r="BR3" s="501"/>
      <c r="BS3" s="501"/>
      <c r="BT3" s="501"/>
      <c r="BU3" s="501"/>
      <c r="BV3" s="501"/>
      <c r="BW3" s="501"/>
      <c r="BX3" s="501"/>
      <c r="BY3" s="501"/>
      <c r="BZ3" s="501"/>
      <c r="CA3" s="501"/>
      <c r="CB3" s="501"/>
      <c r="CC3" s="501"/>
      <c r="CD3" s="501"/>
      <c r="CE3" s="501"/>
      <c r="CF3" s="501"/>
      <c r="CG3" s="501"/>
      <c r="CH3" s="501"/>
      <c r="CI3" s="501"/>
      <c r="CJ3" s="501"/>
      <c r="CK3" s="501"/>
      <c r="CL3" s="501"/>
      <c r="CM3" s="501"/>
      <c r="CN3" s="501"/>
      <c r="CO3" s="501"/>
      <c r="CP3" s="501"/>
      <c r="CQ3" s="501"/>
      <c r="CR3" s="501"/>
      <c r="CS3" s="501"/>
      <c r="CT3" s="501"/>
      <c r="CU3" s="501"/>
      <c r="CV3" s="501"/>
      <c r="CW3" s="501"/>
      <c r="CX3" s="501"/>
      <c r="CY3" s="501"/>
      <c r="CZ3" s="501"/>
    </row>
    <row r="4" spans="1:128" ht="7.5" customHeight="1" x14ac:dyDescent="0.2">
      <c r="B4" s="123"/>
      <c r="C4" s="1902" t="s">
        <v>483</v>
      </c>
      <c r="D4" s="1902"/>
      <c r="E4" s="1902"/>
      <c r="F4" s="1902"/>
      <c r="G4" s="1902"/>
      <c r="H4" s="1902"/>
      <c r="I4" s="1902"/>
      <c r="J4" s="1902"/>
      <c r="K4" s="1902"/>
      <c r="L4" s="1902"/>
      <c r="M4" s="1902"/>
      <c r="N4" s="1902"/>
      <c r="O4" s="1902"/>
      <c r="P4" s="1902"/>
      <c r="Q4" s="1902"/>
      <c r="R4" s="1902"/>
      <c r="S4" s="1902"/>
      <c r="T4" s="1902"/>
      <c r="U4" s="1902"/>
      <c r="V4" s="1902"/>
      <c r="W4" s="1902"/>
      <c r="X4" s="1902"/>
      <c r="Y4" s="1902"/>
      <c r="Z4" s="1902"/>
      <c r="AA4" s="1902"/>
      <c r="AB4" s="1902"/>
      <c r="AC4" s="1902"/>
      <c r="AD4" s="1902"/>
      <c r="AE4" s="1902"/>
      <c r="AF4" s="1902"/>
      <c r="AG4" s="1902"/>
      <c r="AH4" s="1902"/>
      <c r="AI4" s="1902"/>
      <c r="AJ4" s="1902"/>
      <c r="AK4" s="1902"/>
      <c r="AL4" s="1902"/>
      <c r="AM4" s="1902"/>
      <c r="AN4" s="1902"/>
      <c r="AO4" s="1902"/>
      <c r="AP4" s="1902"/>
      <c r="AQ4" s="1902"/>
      <c r="AR4" s="1902"/>
      <c r="AS4" s="1902"/>
      <c r="AT4" s="1902"/>
      <c r="AU4" s="1902"/>
      <c r="AV4" s="1902"/>
      <c r="AW4" s="1902"/>
      <c r="AX4" s="1902"/>
      <c r="AY4" s="1902"/>
      <c r="AZ4" s="1902"/>
      <c r="BA4" s="1902"/>
      <c r="BB4" s="1902"/>
      <c r="BC4" s="1902"/>
      <c r="BD4" s="1902"/>
      <c r="BE4" s="1902"/>
      <c r="BF4" s="1902"/>
      <c r="BG4" s="1902"/>
      <c r="BH4" s="1902"/>
      <c r="BI4" s="1902"/>
      <c r="BJ4" s="1902"/>
      <c r="BK4" s="1902"/>
      <c r="BL4" s="1902"/>
      <c r="BM4" s="1902"/>
      <c r="BN4" s="1902"/>
      <c r="BO4" s="1902"/>
      <c r="BP4" s="1902"/>
      <c r="BQ4" s="1902"/>
      <c r="BR4" s="1902"/>
      <c r="BS4" s="1902"/>
      <c r="BT4" s="1902"/>
      <c r="BU4" s="1902"/>
      <c r="BV4" s="1902"/>
      <c r="BW4" s="1902"/>
      <c r="BX4" s="1902"/>
      <c r="BY4" s="1902"/>
      <c r="BZ4" s="1902"/>
      <c r="CA4" s="1902"/>
      <c r="CB4" s="1902"/>
      <c r="CC4" s="1902"/>
      <c r="CD4" s="1902"/>
      <c r="CE4" s="1902"/>
      <c r="CF4" s="1902"/>
      <c r="CG4" s="1902"/>
      <c r="CH4" s="1902"/>
      <c r="CI4" s="1902"/>
      <c r="CJ4" s="1902"/>
      <c r="CK4" s="1902"/>
      <c r="CL4" s="1902"/>
      <c r="CM4" s="1902"/>
      <c r="CN4" s="1902"/>
      <c r="CO4" s="1902"/>
      <c r="CP4" s="1902"/>
      <c r="CQ4" s="1902"/>
      <c r="CR4" s="1902"/>
      <c r="CS4" s="1902"/>
      <c r="CT4" s="1902"/>
      <c r="CU4" s="1902"/>
      <c r="CV4" s="1902"/>
      <c r="CW4" s="1902"/>
      <c r="CX4" s="1902"/>
      <c r="CY4" s="1902"/>
      <c r="CZ4" s="123"/>
    </row>
    <row r="5" spans="1:128" ht="7.5" customHeight="1" x14ac:dyDescent="0.2">
      <c r="B5" s="123"/>
      <c r="C5" s="1902"/>
      <c r="D5" s="1902"/>
      <c r="E5" s="1902"/>
      <c r="F5" s="1902"/>
      <c r="G5" s="1902"/>
      <c r="H5" s="1902"/>
      <c r="I5" s="1902"/>
      <c r="J5" s="1902"/>
      <c r="K5" s="1902"/>
      <c r="L5" s="1902"/>
      <c r="M5" s="1902"/>
      <c r="N5" s="1902"/>
      <c r="O5" s="1902"/>
      <c r="P5" s="1902"/>
      <c r="Q5" s="1902"/>
      <c r="R5" s="1902"/>
      <c r="S5" s="1902"/>
      <c r="T5" s="1902"/>
      <c r="U5" s="1902"/>
      <c r="V5" s="1902"/>
      <c r="W5" s="1902"/>
      <c r="X5" s="1902"/>
      <c r="Y5" s="1902"/>
      <c r="Z5" s="1902"/>
      <c r="AA5" s="1902"/>
      <c r="AB5" s="1902"/>
      <c r="AC5" s="1902"/>
      <c r="AD5" s="1902"/>
      <c r="AE5" s="1902"/>
      <c r="AF5" s="1902"/>
      <c r="AG5" s="1902"/>
      <c r="AH5" s="1902"/>
      <c r="AI5" s="1902"/>
      <c r="AJ5" s="1902"/>
      <c r="AK5" s="1902"/>
      <c r="AL5" s="1902"/>
      <c r="AM5" s="1902"/>
      <c r="AN5" s="1902"/>
      <c r="AO5" s="1902"/>
      <c r="AP5" s="1902"/>
      <c r="AQ5" s="1902"/>
      <c r="AR5" s="1902"/>
      <c r="AS5" s="1902"/>
      <c r="AT5" s="1902"/>
      <c r="AU5" s="1902"/>
      <c r="AV5" s="1902"/>
      <c r="AW5" s="1902"/>
      <c r="AX5" s="1902"/>
      <c r="AY5" s="1902"/>
      <c r="AZ5" s="1902"/>
      <c r="BA5" s="1902"/>
      <c r="BB5" s="1902"/>
      <c r="BC5" s="1902"/>
      <c r="BD5" s="1902"/>
      <c r="BE5" s="1902"/>
      <c r="BF5" s="1902"/>
      <c r="BG5" s="1902"/>
      <c r="BH5" s="1902"/>
      <c r="BI5" s="1902"/>
      <c r="BJ5" s="1902"/>
      <c r="BK5" s="1902"/>
      <c r="BL5" s="1902"/>
      <c r="BM5" s="1902"/>
      <c r="BN5" s="1902"/>
      <c r="BO5" s="1902"/>
      <c r="BP5" s="1902"/>
      <c r="BQ5" s="1902"/>
      <c r="BR5" s="1902"/>
      <c r="BS5" s="1902"/>
      <c r="BT5" s="1902"/>
      <c r="BU5" s="1902"/>
      <c r="BV5" s="1902"/>
      <c r="BW5" s="1902"/>
      <c r="BX5" s="1902"/>
      <c r="BY5" s="1902"/>
      <c r="BZ5" s="1902"/>
      <c r="CA5" s="1902"/>
      <c r="CB5" s="1902"/>
      <c r="CC5" s="1902"/>
      <c r="CD5" s="1902"/>
      <c r="CE5" s="1902"/>
      <c r="CF5" s="1902"/>
      <c r="CG5" s="1902"/>
      <c r="CH5" s="1902"/>
      <c r="CI5" s="1902"/>
      <c r="CJ5" s="1902"/>
      <c r="CK5" s="1902"/>
      <c r="CL5" s="1902"/>
      <c r="CM5" s="1902"/>
      <c r="CN5" s="1902"/>
      <c r="CO5" s="1902"/>
      <c r="CP5" s="1902"/>
      <c r="CQ5" s="1902"/>
      <c r="CR5" s="1902"/>
      <c r="CS5" s="1902"/>
      <c r="CT5" s="1902"/>
      <c r="CU5" s="1902"/>
      <c r="CV5" s="1902"/>
      <c r="CW5" s="1902"/>
      <c r="CX5" s="1902"/>
      <c r="CY5" s="1902"/>
      <c r="CZ5" s="123"/>
      <c r="DS5" s="439"/>
      <c r="DT5" s="439"/>
      <c r="DU5" s="439"/>
      <c r="DV5" s="439"/>
      <c r="DW5" s="439"/>
      <c r="DX5" s="439"/>
    </row>
    <row r="6" spans="1:128" ht="7.5" customHeight="1" x14ac:dyDescent="0.2">
      <c r="B6" s="123"/>
      <c r="C6" s="1902"/>
      <c r="D6" s="1902"/>
      <c r="E6" s="1902"/>
      <c r="F6" s="1902"/>
      <c r="G6" s="1902"/>
      <c r="H6" s="1902"/>
      <c r="I6" s="1902"/>
      <c r="J6" s="1902"/>
      <c r="K6" s="1902"/>
      <c r="L6" s="1902"/>
      <c r="M6" s="1902"/>
      <c r="N6" s="1902"/>
      <c r="O6" s="1902"/>
      <c r="P6" s="1902"/>
      <c r="Q6" s="1902"/>
      <c r="R6" s="1902"/>
      <c r="S6" s="1902"/>
      <c r="T6" s="1902"/>
      <c r="U6" s="1902"/>
      <c r="V6" s="1902"/>
      <c r="W6" s="1902"/>
      <c r="X6" s="1902"/>
      <c r="Y6" s="1902"/>
      <c r="Z6" s="1902"/>
      <c r="AA6" s="1902"/>
      <c r="AB6" s="1902"/>
      <c r="AC6" s="1902"/>
      <c r="AD6" s="1902"/>
      <c r="AE6" s="1902"/>
      <c r="AF6" s="1902"/>
      <c r="AG6" s="1902"/>
      <c r="AH6" s="1902"/>
      <c r="AI6" s="1902"/>
      <c r="AJ6" s="1902"/>
      <c r="AK6" s="1902"/>
      <c r="AL6" s="1902"/>
      <c r="AM6" s="1902"/>
      <c r="AN6" s="1902"/>
      <c r="AO6" s="1902"/>
      <c r="AP6" s="1902"/>
      <c r="AQ6" s="1902"/>
      <c r="AR6" s="1902"/>
      <c r="AS6" s="1902"/>
      <c r="AT6" s="1902"/>
      <c r="AU6" s="1902"/>
      <c r="AV6" s="1902"/>
      <c r="AW6" s="1902"/>
      <c r="AX6" s="1902"/>
      <c r="AY6" s="1902"/>
      <c r="AZ6" s="1902"/>
      <c r="BA6" s="1902"/>
      <c r="BB6" s="1902"/>
      <c r="BC6" s="1902"/>
      <c r="BD6" s="1902"/>
      <c r="BE6" s="1902"/>
      <c r="BF6" s="1902"/>
      <c r="BG6" s="1902"/>
      <c r="BH6" s="1902"/>
      <c r="BI6" s="1902"/>
      <c r="BJ6" s="1902"/>
      <c r="BK6" s="1902"/>
      <c r="BL6" s="1902"/>
      <c r="BM6" s="1902"/>
      <c r="BN6" s="1902"/>
      <c r="BO6" s="1902"/>
      <c r="BP6" s="1902"/>
      <c r="BQ6" s="1902"/>
      <c r="BR6" s="1902"/>
      <c r="BS6" s="1902"/>
      <c r="BT6" s="1902"/>
      <c r="BU6" s="1902"/>
      <c r="BV6" s="1902"/>
      <c r="BW6" s="1902"/>
      <c r="BX6" s="1902"/>
      <c r="BY6" s="1902"/>
      <c r="BZ6" s="1902"/>
      <c r="CA6" s="1902"/>
      <c r="CB6" s="1902"/>
      <c r="CC6" s="1902"/>
      <c r="CD6" s="1902"/>
      <c r="CE6" s="1902"/>
      <c r="CF6" s="1902"/>
      <c r="CG6" s="1902"/>
      <c r="CH6" s="1902"/>
      <c r="CI6" s="1902"/>
      <c r="CJ6" s="1902"/>
      <c r="CK6" s="1902"/>
      <c r="CL6" s="1902"/>
      <c r="CM6" s="1902"/>
      <c r="CN6" s="1902"/>
      <c r="CO6" s="1902"/>
      <c r="CP6" s="1902"/>
      <c r="CQ6" s="1902"/>
      <c r="CR6" s="1902"/>
      <c r="CS6" s="1902"/>
      <c r="CT6" s="1902"/>
      <c r="CU6" s="1902"/>
      <c r="CV6" s="1902"/>
      <c r="CW6" s="1902"/>
      <c r="CX6" s="1902"/>
      <c r="CY6" s="1902"/>
      <c r="CZ6" s="123"/>
    </row>
    <row r="7" spans="1:128" ht="7.5" customHeight="1" x14ac:dyDescent="0.2"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</row>
    <row r="8" spans="1:128" ht="7.5" customHeight="1" x14ac:dyDescent="0.2"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G8" s="1907"/>
      <c r="DH8" s="1907"/>
      <c r="DI8" s="1907"/>
      <c r="DJ8" s="1907"/>
      <c r="DK8" s="1907"/>
      <c r="DL8" s="1907"/>
      <c r="DM8" s="1907"/>
      <c r="DN8" s="1907"/>
      <c r="DO8" s="1907"/>
      <c r="DP8" s="1907"/>
      <c r="DQ8" s="1907"/>
      <c r="DR8" s="1907"/>
    </row>
    <row r="9" spans="1:128" ht="7.5" customHeight="1" x14ac:dyDescent="0.2">
      <c r="A9" s="1908"/>
      <c r="B9" s="470"/>
      <c r="C9" s="470"/>
      <c r="D9" s="470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G9" s="1907"/>
      <c r="DH9" s="1907"/>
      <c r="DI9" s="1907"/>
      <c r="DJ9" s="1907"/>
      <c r="DK9" s="1907"/>
      <c r="DL9" s="1907"/>
      <c r="DM9" s="1907"/>
      <c r="DN9" s="1907"/>
      <c r="DO9" s="1907"/>
      <c r="DP9" s="1907"/>
      <c r="DQ9" s="1907"/>
      <c r="DR9" s="1907"/>
    </row>
    <row r="10" spans="1:128" ht="7.5" customHeight="1" x14ac:dyDescent="0.2">
      <c r="A10" s="1908"/>
      <c r="B10" s="470"/>
      <c r="C10" s="470"/>
      <c r="D10" s="470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</row>
    <row r="11" spans="1:128" ht="7.5" customHeight="1" x14ac:dyDescent="0.2"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</row>
    <row r="12" spans="1:128" ht="7.5" customHeight="1" x14ac:dyDescent="0.2">
      <c r="B12" s="123"/>
      <c r="C12" s="123"/>
      <c r="D12" s="123"/>
      <c r="E12" s="123"/>
      <c r="F12" s="123"/>
      <c r="G12" s="123"/>
      <c r="H12" s="123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  <c r="W12" s="360"/>
      <c r="X12" s="360"/>
      <c r="Y12" s="360"/>
      <c r="Z12" s="360"/>
      <c r="AA12" s="360"/>
      <c r="AB12" s="360"/>
      <c r="AC12" s="360"/>
      <c r="AD12" s="360"/>
      <c r="AE12" s="360"/>
      <c r="AF12" s="360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</row>
    <row r="13" spans="1:128" ht="7.5" customHeight="1" x14ac:dyDescent="0.2">
      <c r="B13" s="123"/>
      <c r="C13" s="1904" t="s">
        <v>547</v>
      </c>
      <c r="D13" s="1904"/>
      <c r="E13" s="1904"/>
      <c r="F13" s="1904"/>
      <c r="G13" s="1904"/>
      <c r="H13" s="1904"/>
      <c r="I13" s="1904"/>
      <c r="J13" s="1904"/>
      <c r="K13" s="1904"/>
      <c r="L13" s="1904"/>
      <c r="M13" s="1904"/>
      <c r="N13" s="1904"/>
      <c r="O13" s="1904"/>
      <c r="P13" s="1904"/>
      <c r="Q13" s="1904"/>
      <c r="R13" s="1904"/>
      <c r="S13" s="1904"/>
      <c r="T13" s="1904"/>
      <c r="U13" s="1904"/>
      <c r="V13" s="1904"/>
      <c r="W13" s="1904"/>
      <c r="X13" s="1904"/>
      <c r="Y13" s="1904"/>
      <c r="Z13" s="1904"/>
      <c r="AA13" s="1904"/>
      <c r="AB13" s="1904"/>
      <c r="AC13" s="1904"/>
      <c r="AD13" s="1904"/>
      <c r="AE13" s="1904"/>
      <c r="AF13" s="1904"/>
      <c r="AG13" s="1904"/>
      <c r="AH13" s="1904"/>
      <c r="AI13" s="1904"/>
      <c r="AJ13" s="1904"/>
      <c r="AK13" s="1904"/>
      <c r="AL13" s="1904"/>
      <c r="AM13" s="1904"/>
      <c r="AN13" s="1904"/>
      <c r="AO13" s="1904"/>
      <c r="AP13" s="1904"/>
      <c r="AQ13" s="1904"/>
      <c r="AR13" s="1904"/>
      <c r="AS13" s="1904"/>
      <c r="AT13" s="1904"/>
      <c r="AU13" s="1904"/>
      <c r="AV13" s="1904"/>
      <c r="AW13" s="1904"/>
      <c r="AX13" s="1904"/>
      <c r="AY13" s="1904"/>
      <c r="AZ13" s="1904"/>
      <c r="BA13" s="1904"/>
      <c r="BB13" s="1904"/>
      <c r="BC13" s="1904"/>
      <c r="BD13" s="1904"/>
      <c r="BE13" s="1904"/>
      <c r="BF13" s="1904"/>
      <c r="BG13" s="1904"/>
      <c r="BH13" s="1904"/>
      <c r="BI13" s="1904"/>
      <c r="BJ13" s="1904"/>
      <c r="BK13" s="1904"/>
      <c r="BL13" s="1904"/>
      <c r="BM13" s="1904"/>
      <c r="BN13" s="1904"/>
      <c r="BO13" s="1904"/>
      <c r="BP13" s="1904"/>
      <c r="BQ13" s="1904"/>
      <c r="BR13" s="1904"/>
      <c r="BS13" s="1904"/>
      <c r="BT13" s="1904"/>
      <c r="BU13" s="1904"/>
      <c r="BV13" s="1904"/>
      <c r="BW13" s="1904"/>
      <c r="BX13" s="1904"/>
      <c r="BY13" s="1904"/>
      <c r="BZ13" s="1904"/>
      <c r="CA13" s="1904"/>
      <c r="CB13" s="1904"/>
      <c r="CC13" s="1904"/>
      <c r="CD13" s="1904"/>
      <c r="CE13" s="1904"/>
      <c r="CF13" s="1904"/>
      <c r="CG13" s="1904"/>
      <c r="CH13" s="1904"/>
      <c r="CI13" s="1904"/>
      <c r="CJ13" s="1904"/>
      <c r="CK13" s="1904"/>
      <c r="CL13" s="1904"/>
      <c r="CM13" s="1904"/>
      <c r="CN13" s="1904"/>
      <c r="CO13" s="1904"/>
      <c r="CP13" s="1904"/>
      <c r="CQ13" s="1904"/>
      <c r="CR13" s="1904"/>
      <c r="CS13" s="1904"/>
      <c r="CT13" s="1904"/>
      <c r="CU13" s="1904"/>
      <c r="CV13" s="1904"/>
      <c r="CW13" s="1904"/>
      <c r="CX13" s="1904"/>
      <c r="CY13" s="1904"/>
      <c r="CZ13" s="123"/>
    </row>
    <row r="14" spans="1:128" ht="7.5" customHeight="1" x14ac:dyDescent="0.2">
      <c r="B14" s="123"/>
      <c r="C14" s="1904"/>
      <c r="D14" s="1904"/>
      <c r="E14" s="1904"/>
      <c r="F14" s="1904"/>
      <c r="G14" s="1904"/>
      <c r="H14" s="1904"/>
      <c r="I14" s="1904"/>
      <c r="J14" s="1904"/>
      <c r="K14" s="1904"/>
      <c r="L14" s="1904"/>
      <c r="M14" s="1904"/>
      <c r="N14" s="1904"/>
      <c r="O14" s="1904"/>
      <c r="P14" s="1904"/>
      <c r="Q14" s="1904"/>
      <c r="R14" s="1904"/>
      <c r="S14" s="1904"/>
      <c r="T14" s="1904"/>
      <c r="U14" s="1904"/>
      <c r="V14" s="1904"/>
      <c r="W14" s="1904"/>
      <c r="X14" s="1904"/>
      <c r="Y14" s="1904"/>
      <c r="Z14" s="1904"/>
      <c r="AA14" s="1904"/>
      <c r="AB14" s="1904"/>
      <c r="AC14" s="1904"/>
      <c r="AD14" s="1904"/>
      <c r="AE14" s="1904"/>
      <c r="AF14" s="1904"/>
      <c r="AG14" s="1904"/>
      <c r="AH14" s="1904"/>
      <c r="AI14" s="1904"/>
      <c r="AJ14" s="1904"/>
      <c r="AK14" s="1904"/>
      <c r="AL14" s="1904"/>
      <c r="AM14" s="1904"/>
      <c r="AN14" s="1904"/>
      <c r="AO14" s="1904"/>
      <c r="AP14" s="1904"/>
      <c r="AQ14" s="1904"/>
      <c r="AR14" s="1904"/>
      <c r="AS14" s="1904"/>
      <c r="AT14" s="1904"/>
      <c r="AU14" s="1904"/>
      <c r="AV14" s="1904"/>
      <c r="AW14" s="1904"/>
      <c r="AX14" s="1904"/>
      <c r="AY14" s="1904"/>
      <c r="AZ14" s="1904"/>
      <c r="BA14" s="1904"/>
      <c r="BB14" s="1904"/>
      <c r="BC14" s="1904"/>
      <c r="BD14" s="1904"/>
      <c r="BE14" s="1904"/>
      <c r="BF14" s="1904"/>
      <c r="BG14" s="1904"/>
      <c r="BH14" s="1904"/>
      <c r="BI14" s="1904"/>
      <c r="BJ14" s="1904"/>
      <c r="BK14" s="1904"/>
      <c r="BL14" s="1904"/>
      <c r="BM14" s="1904"/>
      <c r="BN14" s="1904"/>
      <c r="BO14" s="1904"/>
      <c r="BP14" s="1904"/>
      <c r="BQ14" s="1904"/>
      <c r="BR14" s="1904"/>
      <c r="BS14" s="1904"/>
      <c r="BT14" s="1904"/>
      <c r="BU14" s="1904"/>
      <c r="BV14" s="1904"/>
      <c r="BW14" s="1904"/>
      <c r="BX14" s="1904"/>
      <c r="BY14" s="1904"/>
      <c r="BZ14" s="1904"/>
      <c r="CA14" s="1904"/>
      <c r="CB14" s="1904"/>
      <c r="CC14" s="1904"/>
      <c r="CD14" s="1904"/>
      <c r="CE14" s="1904"/>
      <c r="CF14" s="1904"/>
      <c r="CG14" s="1904"/>
      <c r="CH14" s="1904"/>
      <c r="CI14" s="1904"/>
      <c r="CJ14" s="1904"/>
      <c r="CK14" s="1904"/>
      <c r="CL14" s="1904"/>
      <c r="CM14" s="1904"/>
      <c r="CN14" s="1904"/>
      <c r="CO14" s="1904"/>
      <c r="CP14" s="1904"/>
      <c r="CQ14" s="1904"/>
      <c r="CR14" s="1904"/>
      <c r="CS14" s="1904"/>
      <c r="CT14" s="1904"/>
      <c r="CU14" s="1904"/>
      <c r="CV14" s="1904"/>
      <c r="CW14" s="1904"/>
      <c r="CX14" s="1904"/>
      <c r="CY14" s="1904"/>
      <c r="CZ14" s="123"/>
    </row>
    <row r="15" spans="1:128" ht="7.5" customHeight="1" x14ac:dyDescent="0.2">
      <c r="B15" s="123"/>
      <c r="C15" s="1904"/>
      <c r="D15" s="1904"/>
      <c r="E15" s="1904"/>
      <c r="F15" s="1904"/>
      <c r="G15" s="1904"/>
      <c r="H15" s="1904"/>
      <c r="I15" s="1904"/>
      <c r="J15" s="1904"/>
      <c r="K15" s="1904"/>
      <c r="L15" s="1904"/>
      <c r="M15" s="1904"/>
      <c r="N15" s="1904"/>
      <c r="O15" s="1904"/>
      <c r="P15" s="1904"/>
      <c r="Q15" s="1904"/>
      <c r="R15" s="1904"/>
      <c r="S15" s="1904"/>
      <c r="T15" s="1904"/>
      <c r="U15" s="1904"/>
      <c r="V15" s="1904"/>
      <c r="W15" s="1904"/>
      <c r="X15" s="1904"/>
      <c r="Y15" s="1904"/>
      <c r="Z15" s="1904"/>
      <c r="AA15" s="1904"/>
      <c r="AB15" s="1904"/>
      <c r="AC15" s="1904"/>
      <c r="AD15" s="1904"/>
      <c r="AE15" s="1904"/>
      <c r="AF15" s="1904"/>
      <c r="AG15" s="1904"/>
      <c r="AH15" s="1904"/>
      <c r="AI15" s="1904"/>
      <c r="AJ15" s="1904"/>
      <c r="AK15" s="1904"/>
      <c r="AL15" s="1904"/>
      <c r="AM15" s="1904"/>
      <c r="AN15" s="1904"/>
      <c r="AO15" s="1904"/>
      <c r="AP15" s="1904"/>
      <c r="AQ15" s="1904"/>
      <c r="AR15" s="1904"/>
      <c r="AS15" s="1904"/>
      <c r="AT15" s="1904"/>
      <c r="AU15" s="1904"/>
      <c r="AV15" s="1904"/>
      <c r="AW15" s="1904"/>
      <c r="AX15" s="1904"/>
      <c r="AY15" s="1904"/>
      <c r="AZ15" s="1904"/>
      <c r="BA15" s="1904"/>
      <c r="BB15" s="1904"/>
      <c r="BC15" s="1904"/>
      <c r="BD15" s="1904"/>
      <c r="BE15" s="1904"/>
      <c r="BF15" s="1904"/>
      <c r="BG15" s="1904"/>
      <c r="BH15" s="1904"/>
      <c r="BI15" s="1904"/>
      <c r="BJ15" s="1904"/>
      <c r="BK15" s="1904"/>
      <c r="BL15" s="1904"/>
      <c r="BM15" s="1904"/>
      <c r="BN15" s="1904"/>
      <c r="BO15" s="1904"/>
      <c r="BP15" s="1904"/>
      <c r="BQ15" s="1904"/>
      <c r="BR15" s="1904"/>
      <c r="BS15" s="1904"/>
      <c r="BT15" s="1904"/>
      <c r="BU15" s="1904"/>
      <c r="BV15" s="1904"/>
      <c r="BW15" s="1904"/>
      <c r="BX15" s="1904"/>
      <c r="BY15" s="1904"/>
      <c r="BZ15" s="1904"/>
      <c r="CA15" s="1904"/>
      <c r="CB15" s="1904"/>
      <c r="CC15" s="1904"/>
      <c r="CD15" s="1904"/>
      <c r="CE15" s="1904"/>
      <c r="CF15" s="1904"/>
      <c r="CG15" s="1904"/>
      <c r="CH15" s="1904"/>
      <c r="CI15" s="1904"/>
      <c r="CJ15" s="1904"/>
      <c r="CK15" s="1904"/>
      <c r="CL15" s="1904"/>
      <c r="CM15" s="1904"/>
      <c r="CN15" s="1904"/>
      <c r="CO15" s="1904"/>
      <c r="CP15" s="1904"/>
      <c r="CQ15" s="1904"/>
      <c r="CR15" s="1904"/>
      <c r="CS15" s="1904"/>
      <c r="CT15" s="1904"/>
      <c r="CU15" s="1904"/>
      <c r="CV15" s="1904"/>
      <c r="CW15" s="1904"/>
      <c r="CX15" s="1904"/>
      <c r="CY15" s="1904"/>
      <c r="CZ15" s="123"/>
    </row>
    <row r="16" spans="1:128" ht="3.75" customHeight="1" x14ac:dyDescent="0.2">
      <c r="B16" s="123"/>
      <c r="C16" s="123"/>
      <c r="D16" s="123"/>
      <c r="E16" s="123"/>
      <c r="F16" s="123"/>
      <c r="G16" s="123"/>
      <c r="H16" s="123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</row>
    <row r="17" spans="1:104" ht="7.5" customHeight="1" x14ac:dyDescent="0.2">
      <c r="B17" s="123"/>
      <c r="C17" s="1905" t="s">
        <v>548</v>
      </c>
      <c r="D17" s="1905"/>
      <c r="E17" s="1905"/>
      <c r="F17" s="1905"/>
      <c r="G17" s="1905"/>
      <c r="H17" s="1905"/>
      <c r="I17" s="1905"/>
      <c r="J17" s="1905"/>
      <c r="K17" s="1905"/>
      <c r="L17" s="1905"/>
      <c r="M17" s="1905"/>
      <c r="N17" s="1905"/>
      <c r="O17" s="1905"/>
      <c r="P17" s="1905"/>
      <c r="Q17" s="1905"/>
      <c r="R17" s="1905"/>
      <c r="S17" s="1905"/>
      <c r="T17" s="1905"/>
      <c r="U17" s="1905"/>
      <c r="V17" s="1905"/>
      <c r="W17" s="1905"/>
      <c r="X17" s="1905"/>
      <c r="Y17" s="1905"/>
      <c r="Z17" s="1905"/>
      <c r="AA17" s="1905"/>
      <c r="AB17" s="1905"/>
      <c r="AC17" s="1905"/>
      <c r="AD17" s="1905"/>
      <c r="AE17" s="1905"/>
      <c r="AF17" s="1905"/>
      <c r="AG17" s="1905"/>
      <c r="AH17" s="1905"/>
      <c r="AI17" s="1905"/>
      <c r="AJ17" s="1905"/>
      <c r="AK17" s="1905"/>
      <c r="AL17" s="1905"/>
      <c r="AM17" s="1905"/>
      <c r="AN17" s="1905"/>
      <c r="AO17" s="1905"/>
      <c r="AP17" s="1905"/>
      <c r="AQ17" s="1905"/>
      <c r="AR17" s="1905"/>
      <c r="AS17" s="1905"/>
      <c r="AT17" s="1905"/>
      <c r="AU17" s="1905"/>
      <c r="AV17" s="1905"/>
      <c r="AW17" s="1905"/>
      <c r="AX17" s="1905"/>
      <c r="AY17" s="1905"/>
      <c r="AZ17" s="1905"/>
      <c r="BA17" s="1905"/>
      <c r="BB17" s="1905"/>
      <c r="BC17" s="1905"/>
      <c r="BD17" s="1905"/>
      <c r="BE17" s="1905"/>
      <c r="BF17" s="1905"/>
      <c r="BG17" s="1905"/>
      <c r="BH17" s="1905"/>
      <c r="BI17" s="1905"/>
      <c r="BJ17" s="1905"/>
      <c r="BK17" s="1905"/>
      <c r="BL17" s="1905"/>
      <c r="BM17" s="1905"/>
      <c r="BN17" s="1905"/>
      <c r="BO17" s="1905"/>
      <c r="BP17" s="1905"/>
      <c r="BQ17" s="1905"/>
      <c r="BR17" s="1905"/>
      <c r="BS17" s="1905"/>
      <c r="BT17" s="1905"/>
      <c r="BU17" s="1905"/>
      <c r="BV17" s="1905"/>
      <c r="BW17" s="1905"/>
      <c r="BX17" s="1905"/>
      <c r="BY17" s="1905"/>
      <c r="BZ17" s="1905"/>
      <c r="CA17" s="1905"/>
      <c r="CB17" s="1905"/>
      <c r="CC17" s="1905"/>
      <c r="CD17" s="1905"/>
      <c r="CE17" s="1905"/>
      <c r="CF17" s="1905"/>
      <c r="CG17" s="1905"/>
      <c r="CH17" s="1905"/>
      <c r="CI17" s="1905"/>
      <c r="CJ17" s="1905"/>
      <c r="CK17" s="1905"/>
      <c r="CL17" s="1905"/>
      <c r="CM17" s="1905"/>
      <c r="CN17" s="1905"/>
      <c r="CO17" s="1905"/>
      <c r="CP17" s="1905"/>
      <c r="CQ17" s="1905"/>
      <c r="CR17" s="1905"/>
      <c r="CS17" s="1905"/>
      <c r="CT17" s="1905"/>
      <c r="CU17" s="1905"/>
      <c r="CV17" s="1905"/>
      <c r="CW17" s="1905"/>
      <c r="CX17" s="1905"/>
      <c r="CY17" s="1905"/>
      <c r="CZ17" s="123"/>
    </row>
    <row r="18" spans="1:104" ht="7.5" customHeight="1" x14ac:dyDescent="0.2">
      <c r="B18" s="123"/>
      <c r="C18" s="1905"/>
      <c r="D18" s="1905"/>
      <c r="E18" s="1905"/>
      <c r="F18" s="1905"/>
      <c r="G18" s="1905"/>
      <c r="H18" s="1905"/>
      <c r="I18" s="1905"/>
      <c r="J18" s="1905"/>
      <c r="K18" s="1905"/>
      <c r="L18" s="1905"/>
      <c r="M18" s="1905"/>
      <c r="N18" s="1905"/>
      <c r="O18" s="1905"/>
      <c r="P18" s="1905"/>
      <c r="Q18" s="1905"/>
      <c r="R18" s="1905"/>
      <c r="S18" s="1905"/>
      <c r="T18" s="1905"/>
      <c r="U18" s="1905"/>
      <c r="V18" s="1905"/>
      <c r="W18" s="1905"/>
      <c r="X18" s="1905"/>
      <c r="Y18" s="1905"/>
      <c r="Z18" s="1905"/>
      <c r="AA18" s="1905"/>
      <c r="AB18" s="1905"/>
      <c r="AC18" s="1905"/>
      <c r="AD18" s="1905"/>
      <c r="AE18" s="1905"/>
      <c r="AF18" s="1905"/>
      <c r="AG18" s="1905"/>
      <c r="AH18" s="1905"/>
      <c r="AI18" s="1905"/>
      <c r="AJ18" s="1905"/>
      <c r="AK18" s="1905"/>
      <c r="AL18" s="1905"/>
      <c r="AM18" s="1905"/>
      <c r="AN18" s="1905"/>
      <c r="AO18" s="1905"/>
      <c r="AP18" s="1905"/>
      <c r="AQ18" s="1905"/>
      <c r="AR18" s="1905"/>
      <c r="AS18" s="1905"/>
      <c r="AT18" s="1905"/>
      <c r="AU18" s="1905"/>
      <c r="AV18" s="1905"/>
      <c r="AW18" s="1905"/>
      <c r="AX18" s="1905"/>
      <c r="AY18" s="1905"/>
      <c r="AZ18" s="1905"/>
      <c r="BA18" s="1905"/>
      <c r="BB18" s="1905"/>
      <c r="BC18" s="1905"/>
      <c r="BD18" s="1905"/>
      <c r="BE18" s="1905"/>
      <c r="BF18" s="1905"/>
      <c r="BG18" s="1905"/>
      <c r="BH18" s="1905"/>
      <c r="BI18" s="1905"/>
      <c r="BJ18" s="1905"/>
      <c r="BK18" s="1905"/>
      <c r="BL18" s="1905"/>
      <c r="BM18" s="1905"/>
      <c r="BN18" s="1905"/>
      <c r="BO18" s="1905"/>
      <c r="BP18" s="1905"/>
      <c r="BQ18" s="1905"/>
      <c r="BR18" s="1905"/>
      <c r="BS18" s="1905"/>
      <c r="BT18" s="1905"/>
      <c r="BU18" s="1905"/>
      <c r="BV18" s="1905"/>
      <c r="BW18" s="1905"/>
      <c r="BX18" s="1905"/>
      <c r="BY18" s="1905"/>
      <c r="BZ18" s="1905"/>
      <c r="CA18" s="1905"/>
      <c r="CB18" s="1905"/>
      <c r="CC18" s="1905"/>
      <c r="CD18" s="1905"/>
      <c r="CE18" s="1905"/>
      <c r="CF18" s="1905"/>
      <c r="CG18" s="1905"/>
      <c r="CH18" s="1905"/>
      <c r="CI18" s="1905"/>
      <c r="CJ18" s="1905"/>
      <c r="CK18" s="1905"/>
      <c r="CL18" s="1905"/>
      <c r="CM18" s="1905"/>
      <c r="CN18" s="1905"/>
      <c r="CO18" s="1905"/>
      <c r="CP18" s="1905"/>
      <c r="CQ18" s="1905"/>
      <c r="CR18" s="1905"/>
      <c r="CS18" s="1905"/>
      <c r="CT18" s="1905"/>
      <c r="CU18" s="1905"/>
      <c r="CV18" s="1905"/>
      <c r="CW18" s="1905"/>
      <c r="CX18" s="1905"/>
      <c r="CY18" s="1905"/>
      <c r="CZ18" s="123"/>
    </row>
    <row r="19" spans="1:104" ht="7.5" customHeight="1" x14ac:dyDescent="0.2">
      <c r="B19" s="123"/>
      <c r="C19" s="123"/>
      <c r="D19" s="123"/>
      <c r="E19" s="123"/>
      <c r="F19" s="123"/>
      <c r="G19" s="123"/>
      <c r="H19" s="123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0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</row>
    <row r="20" spans="1:104" ht="7.5" customHeight="1" x14ac:dyDescent="0.2">
      <c r="B20" s="123"/>
      <c r="C20" s="123"/>
      <c r="D20" s="123"/>
      <c r="E20" s="123"/>
      <c r="F20" s="123"/>
      <c r="G20" s="123"/>
      <c r="H20" s="123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</row>
    <row r="21" spans="1:104" ht="7.5" customHeight="1" x14ac:dyDescent="0.25"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906" t="s">
        <v>486</v>
      </c>
      <c r="O21" s="1906"/>
      <c r="P21" s="1906"/>
      <c r="Q21" s="1906"/>
      <c r="R21" s="1906"/>
      <c r="S21" s="1906"/>
      <c r="T21" s="1906"/>
      <c r="U21" s="1906"/>
      <c r="V21" s="1906"/>
      <c r="W21" s="1906"/>
      <c r="X21" s="1906"/>
      <c r="Y21" s="1906"/>
      <c r="Z21" s="1906"/>
      <c r="AA21" s="1906"/>
      <c r="AB21" s="1906"/>
      <c r="AC21" s="1906"/>
      <c r="AD21" s="1906"/>
      <c r="AE21" s="1906"/>
      <c r="AF21" s="1900" t="str">
        <f>IF(Feuil5!H16="","",Feuil5!H16)</f>
        <v>BISKRA</v>
      </c>
      <c r="AG21" s="1900"/>
      <c r="AH21" s="1900"/>
      <c r="AI21" s="1900"/>
      <c r="AJ21" s="1900"/>
      <c r="AK21" s="1900"/>
      <c r="AL21" s="1900"/>
      <c r="AM21" s="1900"/>
      <c r="AN21" s="1900"/>
      <c r="AO21" s="1900"/>
      <c r="AP21" s="1900"/>
      <c r="AQ21" s="1900"/>
      <c r="AR21" s="1900"/>
      <c r="AS21" s="1900"/>
      <c r="AT21" s="1900"/>
      <c r="AU21" s="1900"/>
      <c r="AV21" s="1900"/>
      <c r="AW21" s="1900"/>
      <c r="AX21" s="1900"/>
      <c r="AY21" s="371"/>
      <c r="AZ21" s="371"/>
      <c r="BA21" s="371"/>
      <c r="BB21" s="371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</row>
    <row r="22" spans="1:104" ht="7.5" customHeight="1" x14ac:dyDescent="0.25"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906"/>
      <c r="O22" s="1906"/>
      <c r="P22" s="1906"/>
      <c r="Q22" s="1906"/>
      <c r="R22" s="1906"/>
      <c r="S22" s="1906"/>
      <c r="T22" s="1906"/>
      <c r="U22" s="1906"/>
      <c r="V22" s="1906"/>
      <c r="W22" s="1906"/>
      <c r="X22" s="1906"/>
      <c r="Y22" s="1906"/>
      <c r="Z22" s="1906"/>
      <c r="AA22" s="1906"/>
      <c r="AB22" s="1906"/>
      <c r="AC22" s="1906"/>
      <c r="AD22" s="1906"/>
      <c r="AE22" s="1906"/>
      <c r="AF22" s="1901"/>
      <c r="AG22" s="1901"/>
      <c r="AH22" s="1901"/>
      <c r="AI22" s="1901"/>
      <c r="AJ22" s="1901"/>
      <c r="AK22" s="1901"/>
      <c r="AL22" s="1901"/>
      <c r="AM22" s="1901"/>
      <c r="AN22" s="1901"/>
      <c r="AO22" s="1901"/>
      <c r="AP22" s="1901"/>
      <c r="AQ22" s="1901"/>
      <c r="AR22" s="1901"/>
      <c r="AS22" s="1901"/>
      <c r="AT22" s="1901"/>
      <c r="AU22" s="1901"/>
      <c r="AV22" s="1901"/>
      <c r="AW22" s="1901"/>
      <c r="AX22" s="1901"/>
      <c r="AY22" s="371"/>
      <c r="AZ22" s="371"/>
      <c r="BA22" s="371"/>
      <c r="BB22" s="371"/>
      <c r="BC22" s="123"/>
      <c r="BD22" s="123"/>
      <c r="BE22" s="123"/>
      <c r="BF22" s="123"/>
      <c r="BG22" s="123"/>
      <c r="BH22" s="123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3"/>
      <c r="CW22" s="123"/>
      <c r="CX22" s="123"/>
      <c r="CY22" s="123"/>
      <c r="CZ22" s="123"/>
    </row>
    <row r="23" spans="1:104" ht="7.5" customHeight="1" x14ac:dyDescent="0.2">
      <c r="B23" s="123"/>
      <c r="C23" s="357"/>
      <c r="D23" s="357"/>
      <c r="E23" s="357"/>
      <c r="F23" s="357"/>
      <c r="G23" s="357"/>
      <c r="H23" s="357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3"/>
      <c r="X23" s="383"/>
      <c r="Y23" s="383"/>
      <c r="Z23" s="383"/>
      <c r="AA23" s="360"/>
      <c r="AB23" s="360"/>
      <c r="AC23" s="383"/>
      <c r="AD23" s="383"/>
      <c r="AE23" s="383"/>
      <c r="AF23" s="383"/>
      <c r="AG23" s="357"/>
      <c r="AH23" s="357"/>
      <c r="AI23" s="357"/>
      <c r="AJ23" s="357"/>
      <c r="AK23" s="357"/>
      <c r="AL23" s="357"/>
      <c r="AM23" s="357"/>
      <c r="AN23" s="357"/>
      <c r="AO23" s="357"/>
      <c r="AP23" s="357"/>
      <c r="AQ23" s="357"/>
      <c r="AR23" s="357"/>
      <c r="AS23" s="357"/>
      <c r="AT23" s="357"/>
      <c r="AU23" s="357"/>
      <c r="AV23" s="357"/>
      <c r="AW23" s="357"/>
      <c r="AX23" s="357"/>
      <c r="AY23" s="357"/>
      <c r="AZ23" s="357"/>
      <c r="BA23" s="357"/>
      <c r="BB23" s="357"/>
      <c r="BC23" s="357"/>
      <c r="BD23" s="357"/>
      <c r="BE23" s="357"/>
      <c r="BF23" s="357"/>
      <c r="BG23" s="357"/>
      <c r="BH23" s="357"/>
      <c r="BI23" s="357"/>
      <c r="BJ23" s="357"/>
      <c r="BK23" s="357"/>
      <c r="BL23" s="357"/>
      <c r="BM23" s="357"/>
      <c r="BN23" s="357"/>
      <c r="BO23" s="357"/>
      <c r="BP23" s="357"/>
      <c r="BQ23" s="129"/>
      <c r="BR23" s="129"/>
      <c r="BS23" s="357"/>
      <c r="BT23" s="357"/>
      <c r="BU23" s="357"/>
      <c r="BV23" s="357"/>
      <c r="BW23" s="357"/>
      <c r="BX23" s="357"/>
      <c r="BY23" s="357"/>
      <c r="BZ23" s="357"/>
      <c r="CA23" s="357"/>
      <c r="CB23" s="357"/>
      <c r="CC23" s="357"/>
      <c r="CD23" s="357"/>
      <c r="CE23" s="357"/>
      <c r="CF23" s="357"/>
      <c r="CG23" s="357"/>
      <c r="CH23" s="357"/>
      <c r="CI23" s="357"/>
      <c r="CJ23" s="357"/>
      <c r="CK23" s="357"/>
      <c r="CL23" s="357"/>
      <c r="CM23" s="357"/>
      <c r="CN23" s="357"/>
      <c r="CO23" s="357"/>
      <c r="CP23" s="357"/>
      <c r="CQ23" s="357"/>
      <c r="CR23" s="357"/>
      <c r="CS23" s="357"/>
      <c r="CT23" s="357"/>
      <c r="CU23" s="357"/>
      <c r="CV23" s="357"/>
      <c r="CW23" s="357"/>
      <c r="CX23" s="357"/>
      <c r="CY23" s="357"/>
      <c r="CZ23" s="123"/>
    </row>
    <row r="24" spans="1:104" ht="7.5" customHeight="1" x14ac:dyDescent="0.2">
      <c r="A24" s="439"/>
      <c r="B24" s="129"/>
      <c r="C24" s="129"/>
      <c r="D24" s="129"/>
      <c r="E24" s="129"/>
      <c r="F24" s="129"/>
      <c r="G24" s="129"/>
      <c r="H24" s="129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384"/>
      <c r="AC24" s="153"/>
      <c r="AD24" s="153"/>
      <c r="AE24" s="153"/>
      <c r="AF24" s="153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354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</row>
    <row r="25" spans="1:104" ht="7.5" customHeight="1" x14ac:dyDescent="0.25">
      <c r="A25" s="439"/>
      <c r="B25" s="129"/>
      <c r="C25" s="1924" t="s">
        <v>549</v>
      </c>
      <c r="D25" s="1924"/>
      <c r="E25" s="1924"/>
      <c r="F25" s="1924"/>
      <c r="G25" s="1924"/>
      <c r="H25" s="1924"/>
      <c r="I25" s="1924"/>
      <c r="J25" s="1924"/>
      <c r="K25" s="1924"/>
      <c r="L25" s="1924"/>
      <c r="M25" s="1924"/>
      <c r="N25" s="1924"/>
      <c r="O25" s="1924"/>
      <c r="P25" s="1924"/>
      <c r="Q25" s="1924"/>
      <c r="R25" s="1924"/>
      <c r="S25" s="1924"/>
      <c r="T25" s="1924"/>
      <c r="U25" s="1924"/>
      <c r="V25" s="1924"/>
      <c r="W25" s="1924"/>
      <c r="X25" s="1924"/>
      <c r="Y25" s="1924"/>
      <c r="Z25" s="1924"/>
      <c r="AA25" s="371"/>
      <c r="AB25" s="385"/>
      <c r="AC25" s="1940" t="s">
        <v>550</v>
      </c>
      <c r="AD25" s="1940"/>
      <c r="AE25" s="1940"/>
      <c r="AF25" s="1940"/>
      <c r="AG25" s="1940"/>
      <c r="AH25" s="1940"/>
      <c r="AI25" s="1940"/>
      <c r="AJ25" s="1940"/>
      <c r="AK25" s="1940"/>
      <c r="AL25" s="1940"/>
      <c r="AM25" s="1940"/>
      <c r="AN25" s="1941" t="str">
        <f>IF(Feuil1!M14="","",Feuil1!M14)</f>
        <v>07598192  36</v>
      </c>
      <c r="AO25" s="1941"/>
      <c r="AP25" s="1941"/>
      <c r="AQ25" s="1941"/>
      <c r="AR25" s="1941"/>
      <c r="AS25" s="1941"/>
      <c r="AT25" s="1941"/>
      <c r="AU25" s="1941"/>
      <c r="AV25" s="1941"/>
      <c r="AW25" s="1941"/>
      <c r="AX25" s="1941"/>
      <c r="AY25" s="1941"/>
      <c r="AZ25" s="1941"/>
      <c r="BA25" s="1941"/>
      <c r="BB25" s="1941"/>
      <c r="BC25" s="1941"/>
      <c r="BD25" s="1941"/>
      <c r="BE25" s="1941"/>
      <c r="BF25" s="1941"/>
      <c r="BG25" s="1941"/>
      <c r="BH25" s="1941"/>
      <c r="BI25" s="1941"/>
      <c r="BJ25" s="1941"/>
      <c r="BK25" s="1941"/>
      <c r="BL25" s="1941"/>
      <c r="BM25" s="1941"/>
      <c r="BN25" s="1941"/>
      <c r="BO25" s="1941"/>
      <c r="BP25" s="1941"/>
      <c r="BQ25" s="386"/>
      <c r="BR25" s="373"/>
      <c r="BS25" s="1922" t="s">
        <v>490</v>
      </c>
      <c r="BT25" s="1923"/>
      <c r="BU25" s="1923"/>
      <c r="BV25" s="1923"/>
      <c r="BW25" s="1923"/>
      <c r="BX25" s="1923"/>
      <c r="BY25" s="1923"/>
      <c r="BZ25" s="1923"/>
      <c r="CA25" s="1923"/>
      <c r="CB25" s="1923"/>
      <c r="CC25" s="1923"/>
      <c r="CD25" s="1923"/>
      <c r="CE25" s="1923"/>
      <c r="CF25" s="1923"/>
      <c r="CG25" s="1923"/>
      <c r="CH25" s="1923"/>
      <c r="CI25" s="1923"/>
      <c r="CJ25" s="1923"/>
      <c r="CK25" s="1923"/>
      <c r="CL25" s="1923"/>
      <c r="CM25" s="1923"/>
      <c r="CN25" s="1923"/>
      <c r="CO25" s="1923"/>
      <c r="CP25" s="1923"/>
      <c r="CQ25" s="1923"/>
      <c r="CR25" s="1923"/>
      <c r="CS25" s="1923"/>
      <c r="CT25" s="1923"/>
      <c r="CU25" s="1923"/>
      <c r="CV25" s="1923"/>
      <c r="CW25" s="1923"/>
      <c r="CX25" s="1923"/>
      <c r="CY25" s="1923"/>
      <c r="CZ25" s="129"/>
    </row>
    <row r="26" spans="1:104" ht="7.5" customHeight="1" x14ac:dyDescent="0.25">
      <c r="A26" s="439"/>
      <c r="B26" s="129"/>
      <c r="C26" s="1924"/>
      <c r="D26" s="1924"/>
      <c r="E26" s="1924"/>
      <c r="F26" s="1924"/>
      <c r="G26" s="1924"/>
      <c r="H26" s="1924"/>
      <c r="I26" s="1924"/>
      <c r="J26" s="1924"/>
      <c r="K26" s="1924"/>
      <c r="L26" s="1924"/>
      <c r="M26" s="1924"/>
      <c r="N26" s="1924"/>
      <c r="O26" s="1924"/>
      <c r="P26" s="1924"/>
      <c r="Q26" s="1924"/>
      <c r="R26" s="1924"/>
      <c r="S26" s="1924"/>
      <c r="T26" s="1924"/>
      <c r="U26" s="1924"/>
      <c r="V26" s="1924"/>
      <c r="W26" s="1924"/>
      <c r="X26" s="1924"/>
      <c r="Y26" s="1924"/>
      <c r="Z26" s="1924"/>
      <c r="AA26" s="371"/>
      <c r="AB26" s="385"/>
      <c r="AC26" s="1940"/>
      <c r="AD26" s="1940"/>
      <c r="AE26" s="1940"/>
      <c r="AF26" s="1940"/>
      <c r="AG26" s="1940"/>
      <c r="AH26" s="1940"/>
      <c r="AI26" s="1940"/>
      <c r="AJ26" s="1940"/>
      <c r="AK26" s="1940"/>
      <c r="AL26" s="1940"/>
      <c r="AM26" s="1940"/>
      <c r="AN26" s="1942"/>
      <c r="AO26" s="1942"/>
      <c r="AP26" s="1942"/>
      <c r="AQ26" s="1942"/>
      <c r="AR26" s="1942"/>
      <c r="AS26" s="1942"/>
      <c r="AT26" s="1942"/>
      <c r="AU26" s="1942"/>
      <c r="AV26" s="1942"/>
      <c r="AW26" s="1942"/>
      <c r="AX26" s="1942"/>
      <c r="AY26" s="1942"/>
      <c r="AZ26" s="1942"/>
      <c r="BA26" s="1942"/>
      <c r="BB26" s="1942"/>
      <c r="BC26" s="1942"/>
      <c r="BD26" s="1942"/>
      <c r="BE26" s="1942"/>
      <c r="BF26" s="1942"/>
      <c r="BG26" s="1942"/>
      <c r="BH26" s="1942"/>
      <c r="BI26" s="1942"/>
      <c r="BJ26" s="1942"/>
      <c r="BK26" s="1942"/>
      <c r="BL26" s="1942"/>
      <c r="BM26" s="1942"/>
      <c r="BN26" s="1942"/>
      <c r="BO26" s="1942"/>
      <c r="BP26" s="1942"/>
      <c r="BQ26" s="386"/>
      <c r="BR26" s="373"/>
      <c r="BS26" s="1923"/>
      <c r="BT26" s="1923"/>
      <c r="BU26" s="1923"/>
      <c r="BV26" s="1923"/>
      <c r="BW26" s="1923"/>
      <c r="BX26" s="1923"/>
      <c r="BY26" s="1923"/>
      <c r="BZ26" s="1923"/>
      <c r="CA26" s="1923"/>
      <c r="CB26" s="1923"/>
      <c r="CC26" s="1923"/>
      <c r="CD26" s="1923"/>
      <c r="CE26" s="1923"/>
      <c r="CF26" s="1923"/>
      <c r="CG26" s="1923"/>
      <c r="CH26" s="1923"/>
      <c r="CI26" s="1923"/>
      <c r="CJ26" s="1923"/>
      <c r="CK26" s="1923"/>
      <c r="CL26" s="1923"/>
      <c r="CM26" s="1923"/>
      <c r="CN26" s="1923"/>
      <c r="CO26" s="1923"/>
      <c r="CP26" s="1923"/>
      <c r="CQ26" s="1923"/>
      <c r="CR26" s="1923"/>
      <c r="CS26" s="1923"/>
      <c r="CT26" s="1923"/>
      <c r="CU26" s="1923"/>
      <c r="CV26" s="1923"/>
      <c r="CW26" s="1923"/>
      <c r="CX26" s="1923"/>
      <c r="CY26" s="1923"/>
      <c r="CZ26" s="129"/>
    </row>
    <row r="27" spans="1:104" ht="3.75" customHeight="1" x14ac:dyDescent="0.25">
      <c r="A27" s="439"/>
      <c r="B27" s="129"/>
      <c r="C27" s="368"/>
      <c r="D27" s="368"/>
      <c r="E27" s="368"/>
      <c r="F27" s="368"/>
      <c r="G27" s="368"/>
      <c r="H27" s="368"/>
      <c r="I27" s="368"/>
      <c r="J27" s="368"/>
      <c r="K27" s="368"/>
      <c r="L27" s="368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87"/>
      <c r="AC27" s="365"/>
      <c r="AD27" s="365"/>
      <c r="AE27" s="365"/>
      <c r="AF27" s="365"/>
      <c r="AG27" s="365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373"/>
      <c r="BO27" s="373"/>
      <c r="BP27" s="373"/>
      <c r="BQ27" s="386"/>
      <c r="BR27" s="373"/>
      <c r="BS27" s="373"/>
      <c r="BT27" s="373"/>
      <c r="BU27" s="373"/>
      <c r="BV27" s="373"/>
      <c r="BW27" s="373"/>
      <c r="BX27" s="373"/>
      <c r="BY27" s="373"/>
      <c r="BZ27" s="373"/>
      <c r="CA27" s="373"/>
      <c r="CB27" s="373"/>
      <c r="CC27" s="373"/>
      <c r="CD27" s="373"/>
      <c r="CE27" s="373"/>
      <c r="CF27" s="373"/>
      <c r="CG27" s="373"/>
      <c r="CH27" s="373"/>
      <c r="CI27" s="373"/>
      <c r="CJ27" s="373"/>
      <c r="CK27" s="373"/>
      <c r="CL27" s="373"/>
      <c r="CM27" s="373"/>
      <c r="CN27" s="373"/>
      <c r="CO27" s="373"/>
      <c r="CP27" s="373"/>
      <c r="CQ27" s="373"/>
      <c r="CR27" s="373"/>
      <c r="CS27" s="373"/>
      <c r="CT27" s="373"/>
      <c r="CU27" s="373"/>
      <c r="CV27" s="373"/>
      <c r="CW27" s="373"/>
      <c r="CX27" s="373"/>
      <c r="CY27" s="373"/>
      <c r="CZ27" s="129"/>
    </row>
    <row r="28" spans="1:104" ht="3.75" customHeight="1" x14ac:dyDescent="0.25">
      <c r="A28" s="439"/>
      <c r="B28" s="129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5"/>
      <c r="N28" s="365"/>
      <c r="O28" s="365"/>
      <c r="P28" s="365"/>
      <c r="Q28" s="365"/>
      <c r="R28" s="365"/>
      <c r="S28" s="365"/>
      <c r="T28" s="365"/>
      <c r="U28" s="365"/>
      <c r="V28" s="365"/>
      <c r="W28" s="365"/>
      <c r="X28" s="365"/>
      <c r="Y28" s="365"/>
      <c r="Z28" s="365"/>
      <c r="AA28" s="365"/>
      <c r="AB28" s="387"/>
      <c r="AC28" s="1917" t="s">
        <v>551</v>
      </c>
      <c r="AD28" s="1917"/>
      <c r="AE28" s="1917"/>
      <c r="AF28" s="1917"/>
      <c r="AG28" s="1917"/>
      <c r="AH28" s="1917"/>
      <c r="AI28" s="1917"/>
      <c r="AJ28" s="1917"/>
      <c r="AK28" s="1016" t="str">
        <f>IF(Feuil1!M8="","",Feuil1!M8)</f>
        <v>SARL TRB GROUPE</v>
      </c>
      <c r="AL28" s="1016"/>
      <c r="AM28" s="1016"/>
      <c r="AN28" s="1016"/>
      <c r="AO28" s="1016"/>
      <c r="AP28" s="1016"/>
      <c r="AQ28" s="1016"/>
      <c r="AR28" s="1016"/>
      <c r="AS28" s="1016"/>
      <c r="AT28" s="1016"/>
      <c r="AU28" s="1016"/>
      <c r="AV28" s="1016"/>
      <c r="AW28" s="1016"/>
      <c r="AX28" s="1016"/>
      <c r="AY28" s="1016"/>
      <c r="AZ28" s="1016"/>
      <c r="BA28" s="1016"/>
      <c r="BB28" s="1016"/>
      <c r="BC28" s="1016"/>
      <c r="BD28" s="1016"/>
      <c r="BE28" s="1016"/>
      <c r="BF28" s="1016"/>
      <c r="BG28" s="1016"/>
      <c r="BH28" s="1016"/>
      <c r="BI28" s="1016"/>
      <c r="BJ28" s="1016"/>
      <c r="BK28" s="1016"/>
      <c r="BL28" s="1016"/>
      <c r="BM28" s="1016"/>
      <c r="BN28" s="1016"/>
      <c r="BO28" s="1016"/>
      <c r="BP28" s="1016"/>
      <c r="BQ28" s="389"/>
      <c r="BR28" s="374"/>
      <c r="BS28" s="374"/>
      <c r="BT28" s="374"/>
      <c r="BU28" s="374"/>
      <c r="BV28" s="374"/>
      <c r="BW28" s="374"/>
      <c r="BX28" s="374"/>
      <c r="BY28" s="374"/>
      <c r="BZ28" s="374"/>
      <c r="CA28" s="374"/>
      <c r="CB28" s="374"/>
      <c r="CC28" s="374"/>
      <c r="CD28" s="374"/>
      <c r="CE28" s="374"/>
      <c r="CF28" s="374"/>
      <c r="CG28" s="374"/>
      <c r="CH28" s="374"/>
      <c r="CI28" s="374"/>
      <c r="CJ28" s="374"/>
      <c r="CK28" s="374"/>
      <c r="CL28" s="374"/>
      <c r="CM28" s="374"/>
      <c r="CN28" s="374"/>
      <c r="CO28" s="374"/>
      <c r="CP28" s="374"/>
      <c r="CQ28" s="374"/>
      <c r="CR28" s="374"/>
      <c r="CS28" s="374"/>
      <c r="CT28" s="374"/>
      <c r="CU28" s="374"/>
      <c r="CV28" s="374"/>
      <c r="CW28" s="374"/>
      <c r="CX28" s="374"/>
      <c r="CY28" s="374"/>
      <c r="CZ28" s="129"/>
    </row>
    <row r="29" spans="1:104" ht="3.75" customHeight="1" x14ac:dyDescent="0.25">
      <c r="A29" s="439"/>
      <c r="B29" s="129"/>
      <c r="C29" s="1919" t="s">
        <v>552</v>
      </c>
      <c r="D29" s="1919"/>
      <c r="E29" s="1919"/>
      <c r="F29" s="1919"/>
      <c r="G29" s="1919"/>
      <c r="H29" s="1919"/>
      <c r="I29" s="1919"/>
      <c r="J29" s="1919"/>
      <c r="K29" s="1920"/>
      <c r="L29" s="1920"/>
      <c r="M29" s="1920"/>
      <c r="N29" s="1920"/>
      <c r="O29" s="1920"/>
      <c r="P29" s="1920"/>
      <c r="Q29" s="1920"/>
      <c r="R29" s="1920"/>
      <c r="S29" s="1920"/>
      <c r="T29" s="1920"/>
      <c r="U29" s="1920"/>
      <c r="V29" s="1920"/>
      <c r="W29" s="1920"/>
      <c r="X29" s="1920"/>
      <c r="Y29" s="1920"/>
      <c r="Z29" s="1920"/>
      <c r="AA29" s="371"/>
      <c r="AB29" s="385"/>
      <c r="AC29" s="1917"/>
      <c r="AD29" s="1917"/>
      <c r="AE29" s="1917"/>
      <c r="AF29" s="1917"/>
      <c r="AG29" s="1917"/>
      <c r="AH29" s="1917"/>
      <c r="AI29" s="1917"/>
      <c r="AJ29" s="1917"/>
      <c r="AK29" s="1016"/>
      <c r="AL29" s="1016"/>
      <c r="AM29" s="1016"/>
      <c r="AN29" s="1016"/>
      <c r="AO29" s="1016"/>
      <c r="AP29" s="1016"/>
      <c r="AQ29" s="1016"/>
      <c r="AR29" s="1016"/>
      <c r="AS29" s="1016"/>
      <c r="AT29" s="1016"/>
      <c r="AU29" s="1016"/>
      <c r="AV29" s="1016"/>
      <c r="AW29" s="1016"/>
      <c r="AX29" s="1016"/>
      <c r="AY29" s="1016"/>
      <c r="AZ29" s="1016"/>
      <c r="BA29" s="1016"/>
      <c r="BB29" s="1016"/>
      <c r="BC29" s="1016"/>
      <c r="BD29" s="1016"/>
      <c r="BE29" s="1016"/>
      <c r="BF29" s="1016"/>
      <c r="BG29" s="1016"/>
      <c r="BH29" s="1016"/>
      <c r="BI29" s="1016"/>
      <c r="BJ29" s="1016"/>
      <c r="BK29" s="1016"/>
      <c r="BL29" s="1016"/>
      <c r="BM29" s="1016"/>
      <c r="BN29" s="1016"/>
      <c r="BO29" s="1016"/>
      <c r="BP29" s="1016"/>
      <c r="BQ29" s="389"/>
      <c r="BR29" s="389"/>
      <c r="BS29" s="1899" t="s">
        <v>491</v>
      </c>
      <c r="BT29" s="1899"/>
      <c r="BU29" s="1899"/>
      <c r="BV29" s="1899"/>
      <c r="BW29" s="1899"/>
      <c r="BX29" s="1899"/>
      <c r="BY29" s="1899" t="s">
        <v>492</v>
      </c>
      <c r="BZ29" s="1899"/>
      <c r="CA29" s="1899"/>
      <c r="CB29" s="1899"/>
      <c r="CC29" s="1899"/>
      <c r="CD29" s="1899"/>
      <c r="CE29" s="1899"/>
      <c r="CF29" s="1899"/>
      <c r="CG29" s="1899"/>
      <c r="CH29" s="1899"/>
      <c r="CI29" s="1899"/>
      <c r="CJ29" s="1899"/>
      <c r="CK29" s="1899"/>
      <c r="CL29" s="1899"/>
      <c r="CM29" s="1925" t="s">
        <v>553</v>
      </c>
      <c r="CN29" s="1926"/>
      <c r="CO29" s="1926"/>
      <c r="CP29" s="1926"/>
      <c r="CQ29" s="1926"/>
      <c r="CR29" s="1926"/>
      <c r="CS29" s="1926"/>
      <c r="CT29" s="1926"/>
      <c r="CU29" s="1926"/>
      <c r="CV29" s="1926"/>
      <c r="CW29" s="1926"/>
      <c r="CX29" s="1926"/>
      <c r="CY29" s="1927"/>
      <c r="CZ29" s="374"/>
    </row>
    <row r="30" spans="1:104" ht="3.75" customHeight="1" x14ac:dyDescent="0.25">
      <c r="A30" s="439"/>
      <c r="B30" s="129"/>
      <c r="C30" s="1919"/>
      <c r="D30" s="1919"/>
      <c r="E30" s="1919"/>
      <c r="F30" s="1919"/>
      <c r="G30" s="1919"/>
      <c r="H30" s="1919"/>
      <c r="I30" s="1919"/>
      <c r="J30" s="1919"/>
      <c r="K30" s="1920"/>
      <c r="L30" s="1920"/>
      <c r="M30" s="1920"/>
      <c r="N30" s="1920"/>
      <c r="O30" s="1920"/>
      <c r="P30" s="1920"/>
      <c r="Q30" s="1920"/>
      <c r="R30" s="1920"/>
      <c r="S30" s="1920"/>
      <c r="T30" s="1920"/>
      <c r="U30" s="1920"/>
      <c r="V30" s="1920"/>
      <c r="W30" s="1920"/>
      <c r="X30" s="1920"/>
      <c r="Y30" s="1920"/>
      <c r="Z30" s="1920"/>
      <c r="AA30" s="371"/>
      <c r="AB30" s="385"/>
      <c r="AC30" s="1917"/>
      <c r="AD30" s="1917"/>
      <c r="AE30" s="1917"/>
      <c r="AF30" s="1917"/>
      <c r="AG30" s="1917"/>
      <c r="AH30" s="1917"/>
      <c r="AI30" s="1917"/>
      <c r="AJ30" s="1917"/>
      <c r="AK30" s="1016"/>
      <c r="AL30" s="1016"/>
      <c r="AM30" s="1016"/>
      <c r="AN30" s="1016"/>
      <c r="AO30" s="1016"/>
      <c r="AP30" s="1016"/>
      <c r="AQ30" s="1016"/>
      <c r="AR30" s="1016"/>
      <c r="AS30" s="1016"/>
      <c r="AT30" s="1016"/>
      <c r="AU30" s="1016"/>
      <c r="AV30" s="1016"/>
      <c r="AW30" s="1016"/>
      <c r="AX30" s="1016"/>
      <c r="AY30" s="1016"/>
      <c r="AZ30" s="1016"/>
      <c r="BA30" s="1016"/>
      <c r="BB30" s="1016"/>
      <c r="BC30" s="1016"/>
      <c r="BD30" s="1016"/>
      <c r="BE30" s="1016"/>
      <c r="BF30" s="1016"/>
      <c r="BG30" s="1016"/>
      <c r="BH30" s="1016"/>
      <c r="BI30" s="1016"/>
      <c r="BJ30" s="1016"/>
      <c r="BK30" s="1016"/>
      <c r="BL30" s="1016"/>
      <c r="BM30" s="1016"/>
      <c r="BN30" s="1016"/>
      <c r="BO30" s="1016"/>
      <c r="BP30" s="1016"/>
      <c r="BQ30" s="389"/>
      <c r="BR30" s="389"/>
      <c r="BS30" s="1899"/>
      <c r="BT30" s="1899"/>
      <c r="BU30" s="1899"/>
      <c r="BV30" s="1899"/>
      <c r="BW30" s="1899"/>
      <c r="BX30" s="1899"/>
      <c r="BY30" s="1899"/>
      <c r="BZ30" s="1899"/>
      <c r="CA30" s="1899"/>
      <c r="CB30" s="1899"/>
      <c r="CC30" s="1899"/>
      <c r="CD30" s="1899"/>
      <c r="CE30" s="1899"/>
      <c r="CF30" s="1899"/>
      <c r="CG30" s="1899"/>
      <c r="CH30" s="1899"/>
      <c r="CI30" s="1899"/>
      <c r="CJ30" s="1899"/>
      <c r="CK30" s="1899"/>
      <c r="CL30" s="1899"/>
      <c r="CM30" s="1928"/>
      <c r="CN30" s="1929"/>
      <c r="CO30" s="1929"/>
      <c r="CP30" s="1929"/>
      <c r="CQ30" s="1929"/>
      <c r="CR30" s="1929"/>
      <c r="CS30" s="1929"/>
      <c r="CT30" s="1929"/>
      <c r="CU30" s="1929"/>
      <c r="CV30" s="1929"/>
      <c r="CW30" s="1929"/>
      <c r="CX30" s="1929"/>
      <c r="CY30" s="1930"/>
      <c r="CZ30" s="374"/>
    </row>
    <row r="31" spans="1:104" ht="3.75" customHeight="1" x14ac:dyDescent="0.25">
      <c r="A31" s="473"/>
      <c r="B31" s="129"/>
      <c r="C31" s="1919"/>
      <c r="D31" s="1919"/>
      <c r="E31" s="1919"/>
      <c r="F31" s="1919"/>
      <c r="G31" s="1919"/>
      <c r="H31" s="1919"/>
      <c r="I31" s="1919"/>
      <c r="J31" s="1919"/>
      <c r="K31" s="1921"/>
      <c r="L31" s="1921"/>
      <c r="M31" s="1921"/>
      <c r="N31" s="1921"/>
      <c r="O31" s="1921"/>
      <c r="P31" s="1921"/>
      <c r="Q31" s="1921"/>
      <c r="R31" s="1921"/>
      <c r="S31" s="1921"/>
      <c r="T31" s="1921"/>
      <c r="U31" s="1921"/>
      <c r="V31" s="1921"/>
      <c r="W31" s="1921"/>
      <c r="X31" s="1921"/>
      <c r="Y31" s="1921"/>
      <c r="Z31" s="1921"/>
      <c r="AA31" s="371"/>
      <c r="AB31" s="385"/>
      <c r="AC31" s="1917"/>
      <c r="AD31" s="1917"/>
      <c r="AE31" s="1917"/>
      <c r="AF31" s="1917"/>
      <c r="AG31" s="1917"/>
      <c r="AH31" s="1917"/>
      <c r="AI31" s="1917"/>
      <c r="AJ31" s="1917"/>
      <c r="AK31" s="1918"/>
      <c r="AL31" s="1918"/>
      <c r="AM31" s="1918"/>
      <c r="AN31" s="1918"/>
      <c r="AO31" s="1918"/>
      <c r="AP31" s="1918"/>
      <c r="AQ31" s="1918"/>
      <c r="AR31" s="1918"/>
      <c r="AS31" s="1918"/>
      <c r="AT31" s="1918"/>
      <c r="AU31" s="1918"/>
      <c r="AV31" s="1918"/>
      <c r="AW31" s="1918"/>
      <c r="AX31" s="1918"/>
      <c r="AY31" s="1918"/>
      <c r="AZ31" s="1918"/>
      <c r="BA31" s="1918"/>
      <c r="BB31" s="1918"/>
      <c r="BC31" s="1918"/>
      <c r="BD31" s="1918"/>
      <c r="BE31" s="1918"/>
      <c r="BF31" s="1918"/>
      <c r="BG31" s="1918"/>
      <c r="BH31" s="1918"/>
      <c r="BI31" s="1918"/>
      <c r="BJ31" s="1918"/>
      <c r="BK31" s="1918"/>
      <c r="BL31" s="1918"/>
      <c r="BM31" s="1918"/>
      <c r="BN31" s="1918"/>
      <c r="BO31" s="1918"/>
      <c r="BP31" s="1918"/>
      <c r="BQ31" s="389"/>
      <c r="BR31" s="389"/>
      <c r="BS31" s="1899"/>
      <c r="BT31" s="1899"/>
      <c r="BU31" s="1899"/>
      <c r="BV31" s="1899"/>
      <c r="BW31" s="1899"/>
      <c r="BX31" s="1899"/>
      <c r="BY31" s="1899"/>
      <c r="BZ31" s="1899"/>
      <c r="CA31" s="1899"/>
      <c r="CB31" s="1899"/>
      <c r="CC31" s="1899"/>
      <c r="CD31" s="1899"/>
      <c r="CE31" s="1899"/>
      <c r="CF31" s="1899"/>
      <c r="CG31" s="1899"/>
      <c r="CH31" s="1899"/>
      <c r="CI31" s="1899"/>
      <c r="CJ31" s="1899"/>
      <c r="CK31" s="1899"/>
      <c r="CL31" s="1899"/>
      <c r="CM31" s="1931"/>
      <c r="CN31" s="1932"/>
      <c r="CO31" s="1932"/>
      <c r="CP31" s="1932"/>
      <c r="CQ31" s="1932"/>
      <c r="CR31" s="1932"/>
      <c r="CS31" s="1932"/>
      <c r="CT31" s="1932"/>
      <c r="CU31" s="1932"/>
      <c r="CV31" s="1932"/>
      <c r="CW31" s="1932"/>
      <c r="CX31" s="1932"/>
      <c r="CY31" s="1933"/>
      <c r="CZ31" s="374"/>
    </row>
    <row r="32" spans="1:104" ht="3.75" customHeight="1" x14ac:dyDescent="0.25">
      <c r="A32" s="473"/>
      <c r="B32" s="129"/>
      <c r="C32" s="368"/>
      <c r="D32" s="368"/>
      <c r="E32" s="368"/>
      <c r="F32" s="368"/>
      <c r="G32" s="368"/>
      <c r="H32" s="368"/>
      <c r="I32" s="368"/>
      <c r="J32" s="368"/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7"/>
      <c r="X32" s="367"/>
      <c r="Y32" s="367"/>
      <c r="Z32" s="367"/>
      <c r="AA32" s="371"/>
      <c r="AB32" s="385"/>
      <c r="AC32" s="371"/>
      <c r="AD32" s="371"/>
      <c r="AE32" s="371"/>
      <c r="AF32" s="371"/>
      <c r="AG32" s="371"/>
      <c r="AH32" s="371"/>
      <c r="AI32" s="371"/>
      <c r="AJ32" s="371"/>
      <c r="AK32" s="371"/>
      <c r="AL32" s="371"/>
      <c r="AM32" s="371"/>
      <c r="AN32" s="371"/>
      <c r="AO32" s="371"/>
      <c r="AP32" s="371"/>
      <c r="AQ32" s="371"/>
      <c r="AR32" s="371"/>
      <c r="AS32" s="371"/>
      <c r="AT32" s="371"/>
      <c r="AU32" s="371"/>
      <c r="AV32" s="365"/>
      <c r="AW32" s="371"/>
      <c r="AX32" s="371"/>
      <c r="AY32" s="371"/>
      <c r="AZ32" s="371"/>
      <c r="BA32" s="371"/>
      <c r="BB32" s="371"/>
      <c r="BC32" s="371"/>
      <c r="BD32" s="371"/>
      <c r="BE32" s="371"/>
      <c r="BF32" s="371"/>
      <c r="BG32" s="371"/>
      <c r="BH32" s="371"/>
      <c r="BI32" s="371"/>
      <c r="BJ32" s="371"/>
      <c r="BK32" s="371"/>
      <c r="BL32" s="371"/>
      <c r="BM32" s="371"/>
      <c r="BN32" s="129"/>
      <c r="BO32" s="374"/>
      <c r="BP32" s="374"/>
      <c r="BQ32" s="389"/>
      <c r="BR32" s="389"/>
      <c r="BS32" s="1899"/>
      <c r="BT32" s="1899"/>
      <c r="BU32" s="1899"/>
      <c r="BV32" s="1899"/>
      <c r="BW32" s="1899"/>
      <c r="BX32" s="1899"/>
      <c r="BY32" s="1130" t="s">
        <v>494</v>
      </c>
      <c r="BZ32" s="1130"/>
      <c r="CA32" s="1130"/>
      <c r="CB32" s="1130"/>
      <c r="CC32" s="1130"/>
      <c r="CD32" s="1130"/>
      <c r="CE32" s="1130"/>
      <c r="CF32" s="1130" t="s">
        <v>253</v>
      </c>
      <c r="CG32" s="1130"/>
      <c r="CH32" s="1130"/>
      <c r="CI32" s="1130"/>
      <c r="CJ32" s="1130"/>
      <c r="CK32" s="1130"/>
      <c r="CL32" s="1130"/>
      <c r="CM32" s="1130" t="s">
        <v>494</v>
      </c>
      <c r="CN32" s="1130"/>
      <c r="CO32" s="1130"/>
      <c r="CP32" s="1130"/>
      <c r="CQ32" s="1130"/>
      <c r="CR32" s="1130"/>
      <c r="CS32" s="1130"/>
      <c r="CT32" s="1934" t="s">
        <v>253</v>
      </c>
      <c r="CU32" s="1935"/>
      <c r="CV32" s="1935"/>
      <c r="CW32" s="1935"/>
      <c r="CX32" s="1935"/>
      <c r="CY32" s="1936"/>
      <c r="CZ32" s="375"/>
    </row>
    <row r="33" spans="1:104" ht="7.5" customHeight="1" x14ac:dyDescent="0.25">
      <c r="A33" s="473"/>
      <c r="B33" s="129"/>
      <c r="C33" s="1920"/>
      <c r="D33" s="1920"/>
      <c r="E33" s="1920"/>
      <c r="F33" s="1920"/>
      <c r="G33" s="1920"/>
      <c r="H33" s="1920"/>
      <c r="I33" s="1920"/>
      <c r="J33" s="1920"/>
      <c r="K33" s="1920"/>
      <c r="L33" s="1920"/>
      <c r="M33" s="1920"/>
      <c r="N33" s="1920"/>
      <c r="O33" s="1920"/>
      <c r="P33" s="1920"/>
      <c r="Q33" s="1920"/>
      <c r="R33" s="1920"/>
      <c r="S33" s="1920"/>
      <c r="T33" s="1920"/>
      <c r="U33" s="1920"/>
      <c r="V33" s="1920"/>
      <c r="W33" s="1920"/>
      <c r="X33" s="1920"/>
      <c r="Y33" s="1920"/>
      <c r="Z33" s="1920"/>
      <c r="AA33" s="361"/>
      <c r="AB33" s="390"/>
      <c r="AC33" s="1919" t="s">
        <v>554</v>
      </c>
      <c r="AD33" s="1919"/>
      <c r="AE33" s="1919"/>
      <c r="AF33" s="1919"/>
      <c r="AG33" s="1919"/>
      <c r="AH33" s="1919"/>
      <c r="AI33" s="1919"/>
      <c r="AJ33" s="1919"/>
      <c r="AK33" s="1946"/>
      <c r="AL33" s="1946"/>
      <c r="AM33" s="1946"/>
      <c r="AN33" s="1946"/>
      <c r="AO33" s="1946"/>
      <c r="AP33" s="1946"/>
      <c r="AQ33" s="1946"/>
      <c r="AR33" s="1946"/>
      <c r="AS33" s="1946"/>
      <c r="AT33" s="1946"/>
      <c r="AU33" s="1946"/>
      <c r="AV33" s="1946"/>
      <c r="AW33" s="1946"/>
      <c r="AX33" s="1946"/>
      <c r="AY33" s="1946"/>
      <c r="AZ33" s="1946"/>
      <c r="BA33" s="1946"/>
      <c r="BB33" s="1946"/>
      <c r="BC33" s="1946"/>
      <c r="BD33" s="1946"/>
      <c r="BE33" s="1946"/>
      <c r="BF33" s="1946"/>
      <c r="BG33" s="1946"/>
      <c r="BH33" s="1946"/>
      <c r="BI33" s="1946"/>
      <c r="BJ33" s="1946"/>
      <c r="BK33" s="1946"/>
      <c r="BL33" s="1946"/>
      <c r="BM33" s="1946"/>
      <c r="BN33" s="1946"/>
      <c r="BO33" s="1946"/>
      <c r="BP33" s="1946"/>
      <c r="BQ33" s="391"/>
      <c r="BR33" s="391"/>
      <c r="BS33" s="1899"/>
      <c r="BT33" s="1899"/>
      <c r="BU33" s="1899"/>
      <c r="BV33" s="1899"/>
      <c r="BW33" s="1899"/>
      <c r="BX33" s="1899"/>
      <c r="BY33" s="1130"/>
      <c r="BZ33" s="1130"/>
      <c r="CA33" s="1130"/>
      <c r="CB33" s="1130"/>
      <c r="CC33" s="1130"/>
      <c r="CD33" s="1130"/>
      <c r="CE33" s="1130"/>
      <c r="CF33" s="1130"/>
      <c r="CG33" s="1130"/>
      <c r="CH33" s="1130"/>
      <c r="CI33" s="1130"/>
      <c r="CJ33" s="1130"/>
      <c r="CK33" s="1130"/>
      <c r="CL33" s="1130"/>
      <c r="CM33" s="1130"/>
      <c r="CN33" s="1130"/>
      <c r="CO33" s="1130"/>
      <c r="CP33" s="1130"/>
      <c r="CQ33" s="1130"/>
      <c r="CR33" s="1130"/>
      <c r="CS33" s="1130"/>
      <c r="CT33" s="1937"/>
      <c r="CU33" s="1938"/>
      <c r="CV33" s="1938"/>
      <c r="CW33" s="1938"/>
      <c r="CX33" s="1938"/>
      <c r="CY33" s="1939"/>
      <c r="CZ33" s="375"/>
    </row>
    <row r="34" spans="1:104" ht="7.5" customHeight="1" x14ac:dyDescent="0.25">
      <c r="A34" s="439"/>
      <c r="B34" s="129"/>
      <c r="C34" s="1921"/>
      <c r="D34" s="1921"/>
      <c r="E34" s="1921"/>
      <c r="F34" s="1921"/>
      <c r="G34" s="1921"/>
      <c r="H34" s="1921"/>
      <c r="I34" s="1921"/>
      <c r="J34" s="1921"/>
      <c r="K34" s="1921"/>
      <c r="L34" s="1921"/>
      <c r="M34" s="1921"/>
      <c r="N34" s="1921"/>
      <c r="O34" s="1921"/>
      <c r="P34" s="1921"/>
      <c r="Q34" s="1921"/>
      <c r="R34" s="1921"/>
      <c r="S34" s="1921"/>
      <c r="T34" s="1921"/>
      <c r="U34" s="1921"/>
      <c r="V34" s="1921"/>
      <c r="W34" s="1921"/>
      <c r="X34" s="1921"/>
      <c r="Y34" s="1921"/>
      <c r="Z34" s="1921"/>
      <c r="AA34" s="371"/>
      <c r="AB34" s="385"/>
      <c r="AC34" s="1919"/>
      <c r="AD34" s="1919"/>
      <c r="AE34" s="1919"/>
      <c r="AF34" s="1919"/>
      <c r="AG34" s="1919"/>
      <c r="AH34" s="1919"/>
      <c r="AI34" s="1919"/>
      <c r="AJ34" s="1919"/>
      <c r="AK34" s="1947"/>
      <c r="AL34" s="1947"/>
      <c r="AM34" s="1947"/>
      <c r="AN34" s="1947"/>
      <c r="AO34" s="1947"/>
      <c r="AP34" s="1947"/>
      <c r="AQ34" s="1947"/>
      <c r="AR34" s="1947"/>
      <c r="AS34" s="1947"/>
      <c r="AT34" s="1947"/>
      <c r="AU34" s="1947"/>
      <c r="AV34" s="1947"/>
      <c r="AW34" s="1947"/>
      <c r="AX34" s="1947"/>
      <c r="AY34" s="1947"/>
      <c r="AZ34" s="1947"/>
      <c r="BA34" s="1947"/>
      <c r="BB34" s="1947"/>
      <c r="BC34" s="1947"/>
      <c r="BD34" s="1947"/>
      <c r="BE34" s="1947"/>
      <c r="BF34" s="1947"/>
      <c r="BG34" s="1947"/>
      <c r="BH34" s="1947"/>
      <c r="BI34" s="1947"/>
      <c r="BJ34" s="1947"/>
      <c r="BK34" s="1947"/>
      <c r="BL34" s="1947"/>
      <c r="BM34" s="1947"/>
      <c r="BN34" s="1947"/>
      <c r="BO34" s="1947"/>
      <c r="BP34" s="1947"/>
      <c r="BQ34" s="391"/>
      <c r="BR34" s="372"/>
      <c r="BS34" s="1948" t="s">
        <v>498</v>
      </c>
      <c r="BT34" s="1949"/>
      <c r="BU34" s="1949"/>
      <c r="BV34" s="1949"/>
      <c r="BW34" s="1949"/>
      <c r="BX34" s="1950"/>
      <c r="BY34" s="1894"/>
      <c r="BZ34" s="1895"/>
      <c r="CA34" s="1895"/>
      <c r="CB34" s="1895"/>
      <c r="CC34" s="1895"/>
      <c r="CD34" s="1895"/>
      <c r="CE34" s="1943"/>
      <c r="CF34" s="1894"/>
      <c r="CG34" s="1895"/>
      <c r="CH34" s="1895"/>
      <c r="CI34" s="1895"/>
      <c r="CJ34" s="1895"/>
      <c r="CK34" s="1895"/>
      <c r="CL34" s="1943"/>
      <c r="CM34" s="1894"/>
      <c r="CN34" s="1895"/>
      <c r="CO34" s="1895"/>
      <c r="CP34" s="1895"/>
      <c r="CQ34" s="1895"/>
      <c r="CR34" s="1895"/>
      <c r="CS34" s="1943"/>
      <c r="CT34" s="1894"/>
      <c r="CU34" s="1895"/>
      <c r="CV34" s="1895"/>
      <c r="CW34" s="1895"/>
      <c r="CX34" s="1895"/>
      <c r="CY34" s="1943"/>
      <c r="CZ34" s="371"/>
    </row>
    <row r="35" spans="1:104" ht="3.75" customHeight="1" x14ac:dyDescent="0.25">
      <c r="A35" s="472"/>
      <c r="B35" s="392"/>
      <c r="C35" s="1919" t="s">
        <v>555</v>
      </c>
      <c r="D35" s="1919"/>
      <c r="E35" s="1919"/>
      <c r="F35" s="1919"/>
      <c r="G35" s="1919"/>
      <c r="H35" s="1919"/>
      <c r="I35" s="1919"/>
      <c r="J35" s="1919"/>
      <c r="K35" s="1919"/>
      <c r="L35" s="1919"/>
      <c r="M35" s="1919"/>
      <c r="N35" s="1919"/>
      <c r="O35" s="1919"/>
      <c r="P35" s="1919"/>
      <c r="Q35" s="1919"/>
      <c r="R35" s="1919"/>
      <c r="S35" s="1919"/>
      <c r="T35" s="1919"/>
      <c r="U35" s="1919"/>
      <c r="V35" s="1919"/>
      <c r="W35" s="1919"/>
      <c r="X35" s="1919"/>
      <c r="Y35" s="1919"/>
      <c r="Z35" s="1919"/>
      <c r="AA35" s="371"/>
      <c r="AB35" s="385"/>
      <c r="AC35" s="371"/>
      <c r="AD35" s="371"/>
      <c r="AE35" s="371"/>
      <c r="AF35" s="371"/>
      <c r="AG35" s="371"/>
      <c r="AH35" s="371"/>
      <c r="AI35" s="371"/>
      <c r="AJ35" s="371"/>
      <c r="AK35" s="371"/>
      <c r="AL35" s="371"/>
      <c r="AM35" s="371"/>
      <c r="AN35" s="371"/>
      <c r="AO35" s="371"/>
      <c r="AP35" s="371"/>
      <c r="AQ35" s="371"/>
      <c r="AR35" s="371"/>
      <c r="AS35" s="371"/>
      <c r="AT35" s="371"/>
      <c r="AU35" s="371"/>
      <c r="AV35" s="371"/>
      <c r="AW35" s="371"/>
      <c r="AX35" s="371"/>
      <c r="AY35" s="371"/>
      <c r="AZ35" s="371"/>
      <c r="BA35" s="371"/>
      <c r="BB35" s="371"/>
      <c r="BC35" s="371"/>
      <c r="BD35" s="371"/>
      <c r="BE35" s="371"/>
      <c r="BF35" s="371"/>
      <c r="BG35" s="371"/>
      <c r="BH35" s="371"/>
      <c r="BI35" s="371"/>
      <c r="BJ35" s="371"/>
      <c r="BK35" s="371"/>
      <c r="BL35" s="371"/>
      <c r="BM35" s="371"/>
      <c r="BN35" s="129"/>
      <c r="BO35" s="372"/>
      <c r="BP35" s="372"/>
      <c r="BQ35" s="391"/>
      <c r="BR35" s="372"/>
      <c r="BS35" s="1951"/>
      <c r="BT35" s="1919"/>
      <c r="BU35" s="1919"/>
      <c r="BV35" s="1919"/>
      <c r="BW35" s="1919"/>
      <c r="BX35" s="1952"/>
      <c r="BY35" s="1889"/>
      <c r="BZ35" s="1857"/>
      <c r="CA35" s="1857"/>
      <c r="CB35" s="1857"/>
      <c r="CC35" s="1857"/>
      <c r="CD35" s="1857"/>
      <c r="CE35" s="1944"/>
      <c r="CF35" s="1889"/>
      <c r="CG35" s="1857"/>
      <c r="CH35" s="1857"/>
      <c r="CI35" s="1857"/>
      <c r="CJ35" s="1857"/>
      <c r="CK35" s="1857"/>
      <c r="CL35" s="1944"/>
      <c r="CM35" s="1889"/>
      <c r="CN35" s="1857"/>
      <c r="CO35" s="1857"/>
      <c r="CP35" s="1857"/>
      <c r="CQ35" s="1857"/>
      <c r="CR35" s="1857"/>
      <c r="CS35" s="1944"/>
      <c r="CT35" s="1889"/>
      <c r="CU35" s="1857"/>
      <c r="CV35" s="1857"/>
      <c r="CW35" s="1857"/>
      <c r="CX35" s="1857"/>
      <c r="CY35" s="1944"/>
      <c r="CZ35" s="371"/>
    </row>
    <row r="36" spans="1:104" ht="3.75" customHeight="1" x14ac:dyDescent="0.25">
      <c r="A36" s="472"/>
      <c r="B36" s="392"/>
      <c r="C36" s="1919"/>
      <c r="D36" s="1919"/>
      <c r="E36" s="1919"/>
      <c r="F36" s="1919"/>
      <c r="G36" s="1919"/>
      <c r="H36" s="1919"/>
      <c r="I36" s="1919"/>
      <c r="J36" s="1919"/>
      <c r="K36" s="1919"/>
      <c r="L36" s="1919"/>
      <c r="M36" s="1919"/>
      <c r="N36" s="1919"/>
      <c r="O36" s="1919"/>
      <c r="P36" s="1919"/>
      <c r="Q36" s="1919"/>
      <c r="R36" s="1919"/>
      <c r="S36" s="1919"/>
      <c r="T36" s="1919"/>
      <c r="U36" s="1919"/>
      <c r="V36" s="1919"/>
      <c r="W36" s="1919"/>
      <c r="X36" s="1919"/>
      <c r="Y36" s="1919"/>
      <c r="Z36" s="1919"/>
      <c r="AA36" s="371"/>
      <c r="AB36" s="385"/>
      <c r="AC36" s="1917" t="s">
        <v>556</v>
      </c>
      <c r="AD36" s="1917"/>
      <c r="AE36" s="1917"/>
      <c r="AF36" s="1917"/>
      <c r="AG36" s="1917"/>
      <c r="AH36" s="1917"/>
      <c r="AI36" s="1917"/>
      <c r="AJ36" s="1917"/>
      <c r="AK36" s="1917"/>
      <c r="AL36" s="1917"/>
      <c r="AM36" s="1917"/>
      <c r="AN36" s="1917"/>
      <c r="AO36" s="1917"/>
      <c r="AP36" s="1917"/>
      <c r="AQ36" s="1946"/>
      <c r="AR36" s="1946"/>
      <c r="AS36" s="1946"/>
      <c r="AT36" s="1946"/>
      <c r="AU36" s="1946"/>
      <c r="AV36" s="1946"/>
      <c r="AW36" s="1946"/>
      <c r="AX36" s="1946"/>
      <c r="AY36" s="1946"/>
      <c r="AZ36" s="1946"/>
      <c r="BA36" s="1946"/>
      <c r="BB36" s="1946"/>
      <c r="BC36" s="1946"/>
      <c r="BD36" s="1946"/>
      <c r="BE36" s="1946"/>
      <c r="BF36" s="1946"/>
      <c r="BG36" s="1946"/>
      <c r="BH36" s="1946"/>
      <c r="BI36" s="1946"/>
      <c r="BJ36" s="1946"/>
      <c r="BK36" s="1946"/>
      <c r="BL36" s="1946"/>
      <c r="BM36" s="1946"/>
      <c r="BN36" s="1946"/>
      <c r="BO36" s="1946"/>
      <c r="BP36" s="1946"/>
      <c r="BQ36" s="391"/>
      <c r="BR36" s="372"/>
      <c r="BS36" s="1951"/>
      <c r="BT36" s="1919"/>
      <c r="BU36" s="1919"/>
      <c r="BV36" s="1919"/>
      <c r="BW36" s="1919"/>
      <c r="BX36" s="1952"/>
      <c r="BY36" s="1889"/>
      <c r="BZ36" s="1857"/>
      <c r="CA36" s="1857"/>
      <c r="CB36" s="1857"/>
      <c r="CC36" s="1857"/>
      <c r="CD36" s="1857"/>
      <c r="CE36" s="1944"/>
      <c r="CF36" s="1889"/>
      <c r="CG36" s="1857"/>
      <c r="CH36" s="1857"/>
      <c r="CI36" s="1857"/>
      <c r="CJ36" s="1857"/>
      <c r="CK36" s="1857"/>
      <c r="CL36" s="1944"/>
      <c r="CM36" s="1889"/>
      <c r="CN36" s="1857"/>
      <c r="CO36" s="1857"/>
      <c r="CP36" s="1857"/>
      <c r="CQ36" s="1857"/>
      <c r="CR36" s="1857"/>
      <c r="CS36" s="1944"/>
      <c r="CT36" s="1889"/>
      <c r="CU36" s="1857"/>
      <c r="CV36" s="1857"/>
      <c r="CW36" s="1857"/>
      <c r="CX36" s="1857"/>
      <c r="CY36" s="1944"/>
      <c r="CZ36" s="371"/>
    </row>
    <row r="37" spans="1:104" ht="3.75" customHeight="1" x14ac:dyDescent="0.25">
      <c r="A37" s="472"/>
      <c r="B37" s="392"/>
      <c r="C37" s="1919"/>
      <c r="D37" s="1919"/>
      <c r="E37" s="1919"/>
      <c r="F37" s="1919"/>
      <c r="G37" s="1919"/>
      <c r="H37" s="1919"/>
      <c r="I37" s="1919"/>
      <c r="J37" s="1919"/>
      <c r="K37" s="1919"/>
      <c r="L37" s="1919"/>
      <c r="M37" s="1919"/>
      <c r="N37" s="1919"/>
      <c r="O37" s="1919"/>
      <c r="P37" s="1919"/>
      <c r="Q37" s="1919"/>
      <c r="R37" s="1919"/>
      <c r="S37" s="1919"/>
      <c r="T37" s="1919"/>
      <c r="U37" s="1919"/>
      <c r="V37" s="1919"/>
      <c r="W37" s="1919"/>
      <c r="X37" s="1919"/>
      <c r="Y37" s="1919"/>
      <c r="Z37" s="1919"/>
      <c r="AA37" s="371"/>
      <c r="AB37" s="385"/>
      <c r="AC37" s="1917"/>
      <c r="AD37" s="1917"/>
      <c r="AE37" s="1917"/>
      <c r="AF37" s="1917"/>
      <c r="AG37" s="1917"/>
      <c r="AH37" s="1917"/>
      <c r="AI37" s="1917"/>
      <c r="AJ37" s="1917"/>
      <c r="AK37" s="1917"/>
      <c r="AL37" s="1917"/>
      <c r="AM37" s="1917"/>
      <c r="AN37" s="1917"/>
      <c r="AO37" s="1917"/>
      <c r="AP37" s="1917"/>
      <c r="AQ37" s="1946"/>
      <c r="AR37" s="1946"/>
      <c r="AS37" s="1946"/>
      <c r="AT37" s="1946"/>
      <c r="AU37" s="1946"/>
      <c r="AV37" s="1946"/>
      <c r="AW37" s="1946"/>
      <c r="AX37" s="1946"/>
      <c r="AY37" s="1946"/>
      <c r="AZ37" s="1946"/>
      <c r="BA37" s="1946"/>
      <c r="BB37" s="1946"/>
      <c r="BC37" s="1946"/>
      <c r="BD37" s="1946"/>
      <c r="BE37" s="1946"/>
      <c r="BF37" s="1946"/>
      <c r="BG37" s="1946"/>
      <c r="BH37" s="1946"/>
      <c r="BI37" s="1946"/>
      <c r="BJ37" s="1946"/>
      <c r="BK37" s="1946"/>
      <c r="BL37" s="1946"/>
      <c r="BM37" s="1946"/>
      <c r="BN37" s="1946"/>
      <c r="BO37" s="1946"/>
      <c r="BP37" s="1946"/>
      <c r="BQ37" s="391"/>
      <c r="BR37" s="372"/>
      <c r="BS37" s="1953"/>
      <c r="BT37" s="1954"/>
      <c r="BU37" s="1954"/>
      <c r="BV37" s="1954"/>
      <c r="BW37" s="1954"/>
      <c r="BX37" s="1955"/>
      <c r="BY37" s="1890"/>
      <c r="BZ37" s="1858"/>
      <c r="CA37" s="1858"/>
      <c r="CB37" s="1858"/>
      <c r="CC37" s="1858"/>
      <c r="CD37" s="1858"/>
      <c r="CE37" s="1945"/>
      <c r="CF37" s="1890"/>
      <c r="CG37" s="1858"/>
      <c r="CH37" s="1858"/>
      <c r="CI37" s="1858"/>
      <c r="CJ37" s="1858"/>
      <c r="CK37" s="1858"/>
      <c r="CL37" s="1945"/>
      <c r="CM37" s="1890"/>
      <c r="CN37" s="1858"/>
      <c r="CO37" s="1858"/>
      <c r="CP37" s="1858"/>
      <c r="CQ37" s="1858"/>
      <c r="CR37" s="1858"/>
      <c r="CS37" s="1945"/>
      <c r="CT37" s="1890"/>
      <c r="CU37" s="1858"/>
      <c r="CV37" s="1858"/>
      <c r="CW37" s="1858"/>
      <c r="CX37" s="1858"/>
      <c r="CY37" s="1945"/>
      <c r="CZ37" s="371"/>
    </row>
    <row r="38" spans="1:104" ht="3.75" customHeight="1" x14ac:dyDescent="0.25">
      <c r="A38" s="439"/>
      <c r="B38" s="129"/>
      <c r="C38" s="1919"/>
      <c r="D38" s="1919"/>
      <c r="E38" s="1919"/>
      <c r="F38" s="1919"/>
      <c r="G38" s="1919"/>
      <c r="H38" s="1919"/>
      <c r="I38" s="1919"/>
      <c r="J38" s="1919"/>
      <c r="K38" s="1919"/>
      <c r="L38" s="1919"/>
      <c r="M38" s="1919"/>
      <c r="N38" s="1919"/>
      <c r="O38" s="1919"/>
      <c r="P38" s="1919"/>
      <c r="Q38" s="1919"/>
      <c r="R38" s="1919"/>
      <c r="S38" s="1919"/>
      <c r="T38" s="1919"/>
      <c r="U38" s="1919"/>
      <c r="V38" s="1919"/>
      <c r="W38" s="1919"/>
      <c r="X38" s="1919"/>
      <c r="Y38" s="1919"/>
      <c r="Z38" s="1919"/>
      <c r="AA38" s="367"/>
      <c r="AB38" s="395"/>
      <c r="AC38" s="1917"/>
      <c r="AD38" s="1917"/>
      <c r="AE38" s="1917"/>
      <c r="AF38" s="1917"/>
      <c r="AG38" s="1917"/>
      <c r="AH38" s="1917"/>
      <c r="AI38" s="1917"/>
      <c r="AJ38" s="1917"/>
      <c r="AK38" s="1917"/>
      <c r="AL38" s="1917"/>
      <c r="AM38" s="1917"/>
      <c r="AN38" s="1917"/>
      <c r="AO38" s="1917"/>
      <c r="AP38" s="1917"/>
      <c r="AQ38" s="1946"/>
      <c r="AR38" s="1946"/>
      <c r="AS38" s="1946"/>
      <c r="AT38" s="1946"/>
      <c r="AU38" s="1946"/>
      <c r="AV38" s="1946"/>
      <c r="AW38" s="1946"/>
      <c r="AX38" s="1946"/>
      <c r="AY38" s="1946"/>
      <c r="AZ38" s="1946"/>
      <c r="BA38" s="1946"/>
      <c r="BB38" s="1946"/>
      <c r="BC38" s="1946"/>
      <c r="BD38" s="1946"/>
      <c r="BE38" s="1946"/>
      <c r="BF38" s="1946"/>
      <c r="BG38" s="1946"/>
      <c r="BH38" s="1946"/>
      <c r="BI38" s="1946"/>
      <c r="BJ38" s="1946"/>
      <c r="BK38" s="1946"/>
      <c r="BL38" s="1946"/>
      <c r="BM38" s="1946"/>
      <c r="BN38" s="1946"/>
      <c r="BO38" s="1946"/>
      <c r="BP38" s="1946"/>
      <c r="BQ38" s="391"/>
      <c r="BR38" s="372"/>
      <c r="BS38" s="1956" t="s">
        <v>500</v>
      </c>
      <c r="BT38" s="1957"/>
      <c r="BU38" s="1957"/>
      <c r="BV38" s="1957"/>
      <c r="BW38" s="1957"/>
      <c r="BX38" s="1958"/>
      <c r="BY38" s="1887"/>
      <c r="BZ38" s="1888"/>
      <c r="CA38" s="1888"/>
      <c r="CB38" s="1888"/>
      <c r="CC38" s="1888"/>
      <c r="CD38" s="1888"/>
      <c r="CE38" s="1959"/>
      <c r="CF38" s="1887"/>
      <c r="CG38" s="1888"/>
      <c r="CH38" s="1888"/>
      <c r="CI38" s="1888"/>
      <c r="CJ38" s="1888"/>
      <c r="CK38" s="1888"/>
      <c r="CL38" s="1959"/>
      <c r="CM38" s="1887"/>
      <c r="CN38" s="1888"/>
      <c r="CO38" s="1888"/>
      <c r="CP38" s="1888"/>
      <c r="CQ38" s="1888"/>
      <c r="CR38" s="1888"/>
      <c r="CS38" s="1959"/>
      <c r="CT38" s="1887"/>
      <c r="CU38" s="1888"/>
      <c r="CV38" s="1888"/>
      <c r="CW38" s="1888"/>
      <c r="CX38" s="1888"/>
      <c r="CY38" s="1959"/>
      <c r="CZ38" s="371"/>
    </row>
    <row r="39" spans="1:104" ht="3.75" customHeight="1" x14ac:dyDescent="0.25">
      <c r="A39" s="439"/>
      <c r="B39" s="129"/>
      <c r="C39" s="1919" t="s">
        <v>557</v>
      </c>
      <c r="D39" s="1919"/>
      <c r="E39" s="1919"/>
      <c r="F39" s="1919"/>
      <c r="G39" s="1919"/>
      <c r="H39" s="1919"/>
      <c r="I39" s="1919"/>
      <c r="J39" s="1919"/>
      <c r="K39" s="1919"/>
      <c r="L39" s="1919"/>
      <c r="M39" s="1919"/>
      <c r="N39" s="1919"/>
      <c r="O39" s="1919"/>
      <c r="P39" s="1919"/>
      <c r="Q39" s="1919"/>
      <c r="R39" s="1919"/>
      <c r="S39" s="1919"/>
      <c r="T39" s="1919"/>
      <c r="U39" s="1919"/>
      <c r="V39" s="1919"/>
      <c r="W39" s="1919"/>
      <c r="X39" s="1919"/>
      <c r="Y39" s="1919"/>
      <c r="Z39" s="1919"/>
      <c r="AA39" s="371"/>
      <c r="AB39" s="385"/>
      <c r="AC39" s="1917"/>
      <c r="AD39" s="1917"/>
      <c r="AE39" s="1917"/>
      <c r="AF39" s="1917"/>
      <c r="AG39" s="1917"/>
      <c r="AH39" s="1917"/>
      <c r="AI39" s="1917"/>
      <c r="AJ39" s="1917"/>
      <c r="AK39" s="1917"/>
      <c r="AL39" s="1917"/>
      <c r="AM39" s="1917"/>
      <c r="AN39" s="1917"/>
      <c r="AO39" s="1917"/>
      <c r="AP39" s="1917"/>
      <c r="AQ39" s="1947"/>
      <c r="AR39" s="1947"/>
      <c r="AS39" s="1947"/>
      <c r="AT39" s="1947"/>
      <c r="AU39" s="1947"/>
      <c r="AV39" s="1947"/>
      <c r="AW39" s="1947"/>
      <c r="AX39" s="1947"/>
      <c r="AY39" s="1947"/>
      <c r="AZ39" s="1947"/>
      <c r="BA39" s="1947"/>
      <c r="BB39" s="1947"/>
      <c r="BC39" s="1947"/>
      <c r="BD39" s="1947"/>
      <c r="BE39" s="1947"/>
      <c r="BF39" s="1947"/>
      <c r="BG39" s="1947"/>
      <c r="BH39" s="1947"/>
      <c r="BI39" s="1947"/>
      <c r="BJ39" s="1947"/>
      <c r="BK39" s="1947"/>
      <c r="BL39" s="1947"/>
      <c r="BM39" s="1947"/>
      <c r="BN39" s="1947"/>
      <c r="BO39" s="1947"/>
      <c r="BP39" s="1947"/>
      <c r="BQ39" s="391"/>
      <c r="BR39" s="372"/>
      <c r="BS39" s="1951"/>
      <c r="BT39" s="1919"/>
      <c r="BU39" s="1919"/>
      <c r="BV39" s="1919"/>
      <c r="BW39" s="1919"/>
      <c r="BX39" s="1952"/>
      <c r="BY39" s="1889"/>
      <c r="BZ39" s="1857"/>
      <c r="CA39" s="1857"/>
      <c r="CB39" s="1857"/>
      <c r="CC39" s="1857"/>
      <c r="CD39" s="1857"/>
      <c r="CE39" s="1944"/>
      <c r="CF39" s="1889"/>
      <c r="CG39" s="1857"/>
      <c r="CH39" s="1857"/>
      <c r="CI39" s="1857"/>
      <c r="CJ39" s="1857"/>
      <c r="CK39" s="1857"/>
      <c r="CL39" s="1944"/>
      <c r="CM39" s="1889"/>
      <c r="CN39" s="1857"/>
      <c r="CO39" s="1857"/>
      <c r="CP39" s="1857"/>
      <c r="CQ39" s="1857"/>
      <c r="CR39" s="1857"/>
      <c r="CS39" s="1944"/>
      <c r="CT39" s="1889"/>
      <c r="CU39" s="1857"/>
      <c r="CV39" s="1857"/>
      <c r="CW39" s="1857"/>
      <c r="CX39" s="1857"/>
      <c r="CY39" s="1944"/>
      <c r="CZ39" s="371"/>
    </row>
    <row r="40" spans="1:104" ht="3.75" customHeight="1" x14ac:dyDescent="0.25">
      <c r="A40" s="439"/>
      <c r="B40" s="129"/>
      <c r="C40" s="1919"/>
      <c r="D40" s="1919"/>
      <c r="E40" s="1919"/>
      <c r="F40" s="1919"/>
      <c r="G40" s="1919"/>
      <c r="H40" s="1919"/>
      <c r="I40" s="1919"/>
      <c r="J40" s="1919"/>
      <c r="K40" s="1919"/>
      <c r="L40" s="1919"/>
      <c r="M40" s="1919"/>
      <c r="N40" s="1919"/>
      <c r="O40" s="1919"/>
      <c r="P40" s="1919"/>
      <c r="Q40" s="1919"/>
      <c r="R40" s="1919"/>
      <c r="S40" s="1919"/>
      <c r="T40" s="1919"/>
      <c r="U40" s="1919"/>
      <c r="V40" s="1919"/>
      <c r="W40" s="1919"/>
      <c r="X40" s="1919"/>
      <c r="Y40" s="1919"/>
      <c r="Z40" s="1919"/>
      <c r="AA40" s="371"/>
      <c r="AB40" s="385"/>
      <c r="AC40" s="371"/>
      <c r="AD40" s="371"/>
      <c r="AE40" s="371"/>
      <c r="AF40" s="371"/>
      <c r="AG40" s="371"/>
      <c r="AH40" s="371"/>
      <c r="AI40" s="371"/>
      <c r="AJ40" s="371"/>
      <c r="AK40" s="371"/>
      <c r="AL40" s="371"/>
      <c r="AM40" s="371"/>
      <c r="AN40" s="371"/>
      <c r="AO40" s="371"/>
      <c r="AP40" s="371"/>
      <c r="AQ40" s="371"/>
      <c r="AR40" s="371"/>
      <c r="AS40" s="371"/>
      <c r="AT40" s="371"/>
      <c r="AU40" s="371"/>
      <c r="AV40" s="371"/>
      <c r="AW40" s="371"/>
      <c r="AX40" s="371"/>
      <c r="AY40" s="371"/>
      <c r="AZ40" s="371"/>
      <c r="BA40" s="371"/>
      <c r="BB40" s="371"/>
      <c r="BC40" s="371"/>
      <c r="BD40" s="371"/>
      <c r="BE40" s="371"/>
      <c r="BF40" s="371"/>
      <c r="BG40" s="371"/>
      <c r="BH40" s="371"/>
      <c r="BI40" s="371"/>
      <c r="BJ40" s="371"/>
      <c r="BK40" s="371"/>
      <c r="BL40" s="371"/>
      <c r="BM40" s="371"/>
      <c r="BN40" s="129"/>
      <c r="BO40" s="372"/>
      <c r="BP40" s="372"/>
      <c r="BQ40" s="391"/>
      <c r="BR40" s="372"/>
      <c r="BS40" s="1951"/>
      <c r="BT40" s="1919"/>
      <c r="BU40" s="1919"/>
      <c r="BV40" s="1919"/>
      <c r="BW40" s="1919"/>
      <c r="BX40" s="1952"/>
      <c r="BY40" s="1889"/>
      <c r="BZ40" s="1857"/>
      <c r="CA40" s="1857"/>
      <c r="CB40" s="1857"/>
      <c r="CC40" s="1857"/>
      <c r="CD40" s="1857"/>
      <c r="CE40" s="1944"/>
      <c r="CF40" s="1889"/>
      <c r="CG40" s="1857"/>
      <c r="CH40" s="1857"/>
      <c r="CI40" s="1857"/>
      <c r="CJ40" s="1857"/>
      <c r="CK40" s="1857"/>
      <c r="CL40" s="1944"/>
      <c r="CM40" s="1889"/>
      <c r="CN40" s="1857"/>
      <c r="CO40" s="1857"/>
      <c r="CP40" s="1857"/>
      <c r="CQ40" s="1857"/>
      <c r="CR40" s="1857"/>
      <c r="CS40" s="1944"/>
      <c r="CT40" s="1889"/>
      <c r="CU40" s="1857"/>
      <c r="CV40" s="1857"/>
      <c r="CW40" s="1857"/>
      <c r="CX40" s="1857"/>
      <c r="CY40" s="1944"/>
      <c r="CZ40" s="371"/>
    </row>
    <row r="41" spans="1:104" ht="7.5" customHeight="1" x14ac:dyDescent="0.25">
      <c r="A41" s="439"/>
      <c r="B41" s="129"/>
      <c r="C41" s="1919"/>
      <c r="D41" s="1919"/>
      <c r="E41" s="1919"/>
      <c r="F41" s="1919"/>
      <c r="G41" s="1919"/>
      <c r="H41" s="1919"/>
      <c r="I41" s="1919"/>
      <c r="J41" s="1919"/>
      <c r="K41" s="1919"/>
      <c r="L41" s="1919"/>
      <c r="M41" s="1919"/>
      <c r="N41" s="1919"/>
      <c r="O41" s="1919"/>
      <c r="P41" s="1919"/>
      <c r="Q41" s="1919"/>
      <c r="R41" s="1919"/>
      <c r="S41" s="1919"/>
      <c r="T41" s="1919"/>
      <c r="U41" s="1919"/>
      <c r="V41" s="1919"/>
      <c r="W41" s="1919"/>
      <c r="X41" s="1919"/>
      <c r="Y41" s="1919"/>
      <c r="Z41" s="1919"/>
      <c r="AA41" s="371"/>
      <c r="AB41" s="385"/>
      <c r="AC41" s="1917" t="s">
        <v>558</v>
      </c>
      <c r="AD41" s="1917"/>
      <c r="AE41" s="1917"/>
      <c r="AF41" s="1917"/>
      <c r="AG41" s="1917"/>
      <c r="AH41" s="1917"/>
      <c r="AI41" s="1917"/>
      <c r="AJ41" s="1917"/>
      <c r="AK41" s="1917"/>
      <c r="AL41" s="1917"/>
      <c r="AM41" s="1917"/>
      <c r="AN41" s="1946"/>
      <c r="AO41" s="1946"/>
      <c r="AP41" s="1946"/>
      <c r="AQ41" s="1946"/>
      <c r="AR41" s="1946"/>
      <c r="AS41" s="1946"/>
      <c r="AT41" s="1946"/>
      <c r="AU41" s="1946"/>
      <c r="AV41" s="1946"/>
      <c r="AW41" s="1946"/>
      <c r="AX41" s="1946"/>
      <c r="AY41" s="1946"/>
      <c r="AZ41" s="1946"/>
      <c r="BA41" s="1946"/>
      <c r="BB41" s="1962" t="s">
        <v>559</v>
      </c>
      <c r="BC41" s="1962"/>
      <c r="BD41" s="1946"/>
      <c r="BE41" s="1946"/>
      <c r="BF41" s="1946"/>
      <c r="BG41" s="1946"/>
      <c r="BH41" s="1946"/>
      <c r="BI41" s="1946"/>
      <c r="BJ41" s="1946"/>
      <c r="BK41" s="1946"/>
      <c r="BL41" s="1963" t="s">
        <v>511</v>
      </c>
      <c r="BM41" s="1963"/>
      <c r="BN41" s="1963"/>
      <c r="BO41" s="1963"/>
      <c r="BP41" s="1963"/>
      <c r="BQ41" s="391"/>
      <c r="BR41" s="372"/>
      <c r="BS41" s="1953"/>
      <c r="BT41" s="1954"/>
      <c r="BU41" s="1954"/>
      <c r="BV41" s="1954"/>
      <c r="BW41" s="1954"/>
      <c r="BX41" s="1955"/>
      <c r="BY41" s="1890"/>
      <c r="BZ41" s="1858"/>
      <c r="CA41" s="1858"/>
      <c r="CB41" s="1858"/>
      <c r="CC41" s="1858"/>
      <c r="CD41" s="1858"/>
      <c r="CE41" s="1945"/>
      <c r="CF41" s="1890"/>
      <c r="CG41" s="1858"/>
      <c r="CH41" s="1858"/>
      <c r="CI41" s="1858"/>
      <c r="CJ41" s="1858"/>
      <c r="CK41" s="1858"/>
      <c r="CL41" s="1945"/>
      <c r="CM41" s="1890"/>
      <c r="CN41" s="1858"/>
      <c r="CO41" s="1858"/>
      <c r="CP41" s="1858"/>
      <c r="CQ41" s="1858"/>
      <c r="CR41" s="1858"/>
      <c r="CS41" s="1945"/>
      <c r="CT41" s="1890"/>
      <c r="CU41" s="1858"/>
      <c r="CV41" s="1858"/>
      <c r="CW41" s="1858"/>
      <c r="CX41" s="1858"/>
      <c r="CY41" s="1945"/>
      <c r="CZ41" s="371"/>
    </row>
    <row r="42" spans="1:104" ht="7.5" customHeight="1" x14ac:dyDescent="0.25">
      <c r="A42" s="439"/>
      <c r="B42" s="129"/>
      <c r="C42" s="1919" t="s">
        <v>560</v>
      </c>
      <c r="D42" s="1919"/>
      <c r="E42" s="1919"/>
      <c r="F42" s="1919"/>
      <c r="G42" s="1919"/>
      <c r="H42" s="1919"/>
      <c r="I42" s="1919"/>
      <c r="J42" s="1919"/>
      <c r="K42" s="1919"/>
      <c r="L42" s="1919"/>
      <c r="M42" s="1919"/>
      <c r="N42" s="1919"/>
      <c r="O42" s="1919"/>
      <c r="P42" s="1919"/>
      <c r="Q42" s="1919"/>
      <c r="R42" s="1919"/>
      <c r="S42" s="1919"/>
      <c r="T42" s="1919"/>
      <c r="U42" s="1919"/>
      <c r="V42" s="1919"/>
      <c r="W42" s="1919"/>
      <c r="X42" s="1919"/>
      <c r="Y42" s="1919"/>
      <c r="Z42" s="1919"/>
      <c r="AA42" s="368"/>
      <c r="AB42" s="393"/>
      <c r="AC42" s="1917"/>
      <c r="AD42" s="1917"/>
      <c r="AE42" s="1917"/>
      <c r="AF42" s="1917"/>
      <c r="AG42" s="1917"/>
      <c r="AH42" s="1917"/>
      <c r="AI42" s="1917"/>
      <c r="AJ42" s="1917"/>
      <c r="AK42" s="1917"/>
      <c r="AL42" s="1917"/>
      <c r="AM42" s="1917"/>
      <c r="AN42" s="1947"/>
      <c r="AO42" s="1947"/>
      <c r="AP42" s="1947"/>
      <c r="AQ42" s="1947"/>
      <c r="AR42" s="1947"/>
      <c r="AS42" s="1947"/>
      <c r="AT42" s="1947"/>
      <c r="AU42" s="1947"/>
      <c r="AV42" s="1947"/>
      <c r="AW42" s="1947"/>
      <c r="AX42" s="1947"/>
      <c r="AY42" s="1947"/>
      <c r="AZ42" s="1947"/>
      <c r="BA42" s="1947"/>
      <c r="BB42" s="1962"/>
      <c r="BC42" s="1962"/>
      <c r="BD42" s="1947"/>
      <c r="BE42" s="1947"/>
      <c r="BF42" s="1947"/>
      <c r="BG42" s="1947"/>
      <c r="BH42" s="1947"/>
      <c r="BI42" s="1947"/>
      <c r="BJ42" s="1947"/>
      <c r="BK42" s="1947"/>
      <c r="BL42" s="1963"/>
      <c r="BM42" s="1963"/>
      <c r="BN42" s="1963"/>
      <c r="BO42" s="1963"/>
      <c r="BP42" s="1963"/>
      <c r="BQ42" s="391"/>
      <c r="BR42" s="372"/>
      <c r="BS42" s="1956" t="s">
        <v>503</v>
      </c>
      <c r="BT42" s="1957"/>
      <c r="BU42" s="1957"/>
      <c r="BV42" s="1957"/>
      <c r="BW42" s="1957"/>
      <c r="BX42" s="1958"/>
      <c r="BY42" s="1887"/>
      <c r="BZ42" s="1888"/>
      <c r="CA42" s="1888"/>
      <c r="CB42" s="1888"/>
      <c r="CC42" s="1888"/>
      <c r="CD42" s="1888"/>
      <c r="CE42" s="1959"/>
      <c r="CF42" s="1887"/>
      <c r="CG42" s="1888"/>
      <c r="CH42" s="1888"/>
      <c r="CI42" s="1888"/>
      <c r="CJ42" s="1888"/>
      <c r="CK42" s="1888"/>
      <c r="CL42" s="1959"/>
      <c r="CM42" s="1887"/>
      <c r="CN42" s="1888"/>
      <c r="CO42" s="1888"/>
      <c r="CP42" s="1888"/>
      <c r="CQ42" s="1888"/>
      <c r="CR42" s="1888"/>
      <c r="CS42" s="1959"/>
      <c r="CT42" s="1887"/>
      <c r="CU42" s="1888"/>
      <c r="CV42" s="1888"/>
      <c r="CW42" s="1888"/>
      <c r="CX42" s="1888"/>
      <c r="CY42" s="1959"/>
      <c r="CZ42" s="371"/>
    </row>
    <row r="43" spans="1:104" ht="3.75" customHeight="1" x14ac:dyDescent="0.25">
      <c r="A43" s="439"/>
      <c r="B43" s="129"/>
      <c r="C43" s="1919"/>
      <c r="D43" s="1919"/>
      <c r="E43" s="1919"/>
      <c r="F43" s="1919"/>
      <c r="G43" s="1919"/>
      <c r="H43" s="1919"/>
      <c r="I43" s="1919"/>
      <c r="J43" s="1919"/>
      <c r="K43" s="1919"/>
      <c r="L43" s="1919"/>
      <c r="M43" s="1919"/>
      <c r="N43" s="1919"/>
      <c r="O43" s="1919"/>
      <c r="P43" s="1919"/>
      <c r="Q43" s="1919"/>
      <c r="R43" s="1919"/>
      <c r="S43" s="1919"/>
      <c r="T43" s="1919"/>
      <c r="U43" s="1919"/>
      <c r="V43" s="1919"/>
      <c r="W43" s="1919"/>
      <c r="X43" s="1919"/>
      <c r="Y43" s="1919"/>
      <c r="Z43" s="1919"/>
      <c r="AA43" s="368"/>
      <c r="AB43" s="393"/>
      <c r="AC43" s="388"/>
      <c r="AD43" s="388"/>
      <c r="AE43" s="388"/>
      <c r="AF43" s="388"/>
      <c r="AG43" s="388"/>
      <c r="AH43" s="388"/>
      <c r="AI43" s="388"/>
      <c r="AJ43" s="388"/>
      <c r="AK43" s="388"/>
      <c r="AL43" s="388"/>
      <c r="AM43" s="388"/>
      <c r="AN43" s="368"/>
      <c r="AO43" s="368"/>
      <c r="AP43" s="368"/>
      <c r="AQ43" s="368"/>
      <c r="AR43" s="368"/>
      <c r="AS43" s="368"/>
      <c r="AT43" s="368"/>
      <c r="AU43" s="368"/>
      <c r="AV43" s="368"/>
      <c r="AW43" s="368"/>
      <c r="AX43" s="368"/>
      <c r="AY43" s="368"/>
      <c r="AZ43" s="368"/>
      <c r="BA43" s="368"/>
      <c r="BB43" s="368"/>
      <c r="BC43" s="368"/>
      <c r="BD43" s="368"/>
      <c r="BE43" s="129"/>
      <c r="BF43" s="129"/>
      <c r="BG43" s="129"/>
      <c r="BH43" s="129"/>
      <c r="BI43" s="129"/>
      <c r="BJ43" s="129"/>
      <c r="BK43" s="374"/>
      <c r="BL43" s="374"/>
      <c r="BM43" s="374"/>
      <c r="BN43" s="129"/>
      <c r="BO43" s="368"/>
      <c r="BP43" s="368"/>
      <c r="BQ43" s="394"/>
      <c r="BR43" s="368"/>
      <c r="BS43" s="1951"/>
      <c r="BT43" s="1919"/>
      <c r="BU43" s="1919"/>
      <c r="BV43" s="1919"/>
      <c r="BW43" s="1919"/>
      <c r="BX43" s="1952"/>
      <c r="BY43" s="1889"/>
      <c r="BZ43" s="1857"/>
      <c r="CA43" s="1857"/>
      <c r="CB43" s="1857"/>
      <c r="CC43" s="1857"/>
      <c r="CD43" s="1857"/>
      <c r="CE43" s="1944"/>
      <c r="CF43" s="1889"/>
      <c r="CG43" s="1857"/>
      <c r="CH43" s="1857"/>
      <c r="CI43" s="1857"/>
      <c r="CJ43" s="1857"/>
      <c r="CK43" s="1857"/>
      <c r="CL43" s="1944"/>
      <c r="CM43" s="1889"/>
      <c r="CN43" s="1857"/>
      <c r="CO43" s="1857"/>
      <c r="CP43" s="1857"/>
      <c r="CQ43" s="1857"/>
      <c r="CR43" s="1857"/>
      <c r="CS43" s="1944"/>
      <c r="CT43" s="1889"/>
      <c r="CU43" s="1857"/>
      <c r="CV43" s="1857"/>
      <c r="CW43" s="1857"/>
      <c r="CX43" s="1857"/>
      <c r="CY43" s="1944"/>
      <c r="CZ43" s="371"/>
    </row>
    <row r="44" spans="1:104" ht="3.75" customHeight="1" x14ac:dyDescent="0.25">
      <c r="A44" s="439"/>
      <c r="B44" s="129"/>
      <c r="C44" s="1919"/>
      <c r="D44" s="1919"/>
      <c r="E44" s="1919"/>
      <c r="F44" s="1919"/>
      <c r="G44" s="1919"/>
      <c r="H44" s="1919"/>
      <c r="I44" s="1919"/>
      <c r="J44" s="1919"/>
      <c r="K44" s="1919"/>
      <c r="L44" s="1919"/>
      <c r="M44" s="1919"/>
      <c r="N44" s="1919"/>
      <c r="O44" s="1919"/>
      <c r="P44" s="1919"/>
      <c r="Q44" s="1919"/>
      <c r="R44" s="1919"/>
      <c r="S44" s="1919"/>
      <c r="T44" s="1919"/>
      <c r="U44" s="1919"/>
      <c r="V44" s="1919"/>
      <c r="W44" s="1919"/>
      <c r="X44" s="1919"/>
      <c r="Y44" s="1919"/>
      <c r="Z44" s="1919"/>
      <c r="AA44" s="371"/>
      <c r="AB44" s="385"/>
      <c r="AC44" s="1917" t="s">
        <v>561</v>
      </c>
      <c r="AD44" s="1917"/>
      <c r="AE44" s="1917"/>
      <c r="AF44" s="1917"/>
      <c r="AG44" s="1917"/>
      <c r="AH44" s="1917"/>
      <c r="AI44" s="1917"/>
      <c r="AJ44" s="1917"/>
      <c r="AK44" s="1917"/>
      <c r="AL44" s="1917"/>
      <c r="AM44" s="1917"/>
      <c r="AN44" s="1917"/>
      <c r="AO44" s="1917"/>
      <c r="AP44" s="1917"/>
      <c r="AQ44" s="371"/>
      <c r="AR44" s="371"/>
      <c r="AS44" s="371"/>
      <c r="AT44" s="371"/>
      <c r="AU44" s="371"/>
      <c r="AV44" s="371"/>
      <c r="AW44" s="371"/>
      <c r="AX44" s="371"/>
      <c r="AY44" s="371"/>
      <c r="AZ44" s="371"/>
      <c r="BA44" s="371"/>
      <c r="BB44" s="371"/>
      <c r="BC44" s="371"/>
      <c r="BD44" s="371"/>
      <c r="BE44" s="371"/>
      <c r="BF44" s="371"/>
      <c r="BG44" s="371"/>
      <c r="BH44" s="371"/>
      <c r="BI44" s="371"/>
      <c r="BJ44" s="371"/>
      <c r="BK44" s="371"/>
      <c r="BL44" s="371"/>
      <c r="BM44" s="371"/>
      <c r="BN44" s="129"/>
      <c r="BO44" s="372"/>
      <c r="BP44" s="372"/>
      <c r="BQ44" s="391"/>
      <c r="BR44" s="372"/>
      <c r="BS44" s="1951"/>
      <c r="BT44" s="1919"/>
      <c r="BU44" s="1919"/>
      <c r="BV44" s="1919"/>
      <c r="BW44" s="1919"/>
      <c r="BX44" s="1952"/>
      <c r="BY44" s="1889"/>
      <c r="BZ44" s="1857"/>
      <c r="CA44" s="1857"/>
      <c r="CB44" s="1857"/>
      <c r="CC44" s="1857"/>
      <c r="CD44" s="1857"/>
      <c r="CE44" s="1944"/>
      <c r="CF44" s="1889"/>
      <c r="CG44" s="1857"/>
      <c r="CH44" s="1857"/>
      <c r="CI44" s="1857"/>
      <c r="CJ44" s="1857"/>
      <c r="CK44" s="1857"/>
      <c r="CL44" s="1944"/>
      <c r="CM44" s="1889"/>
      <c r="CN44" s="1857"/>
      <c r="CO44" s="1857"/>
      <c r="CP44" s="1857"/>
      <c r="CQ44" s="1857"/>
      <c r="CR44" s="1857"/>
      <c r="CS44" s="1944"/>
      <c r="CT44" s="1889"/>
      <c r="CU44" s="1857"/>
      <c r="CV44" s="1857"/>
      <c r="CW44" s="1857"/>
      <c r="CX44" s="1857"/>
      <c r="CY44" s="1944"/>
      <c r="CZ44" s="371"/>
    </row>
    <row r="45" spans="1:104" ht="3.75" customHeight="1" x14ac:dyDescent="0.25">
      <c r="A45" s="439"/>
      <c r="B45" s="129"/>
      <c r="C45" s="1919" t="s">
        <v>562</v>
      </c>
      <c r="D45" s="1919"/>
      <c r="E45" s="1919"/>
      <c r="F45" s="1919"/>
      <c r="G45" s="1919"/>
      <c r="H45" s="1919"/>
      <c r="I45" s="1919"/>
      <c r="J45" s="1919"/>
      <c r="K45" s="1919"/>
      <c r="L45" s="1919"/>
      <c r="M45" s="1919"/>
      <c r="N45" s="1919"/>
      <c r="O45" s="1919"/>
      <c r="P45" s="1919"/>
      <c r="Q45" s="1919"/>
      <c r="R45" s="1919"/>
      <c r="S45" s="1960"/>
      <c r="T45" s="1960"/>
      <c r="U45" s="1960"/>
      <c r="V45" s="1960"/>
      <c r="W45" s="1960"/>
      <c r="X45" s="1960"/>
      <c r="Y45" s="1960"/>
      <c r="Z45" s="1960"/>
      <c r="AA45" s="371"/>
      <c r="AB45" s="385"/>
      <c r="AC45" s="1917"/>
      <c r="AD45" s="1917"/>
      <c r="AE45" s="1917"/>
      <c r="AF45" s="1917"/>
      <c r="AG45" s="1917"/>
      <c r="AH45" s="1917"/>
      <c r="AI45" s="1917"/>
      <c r="AJ45" s="1917"/>
      <c r="AK45" s="1917"/>
      <c r="AL45" s="1917"/>
      <c r="AM45" s="1917"/>
      <c r="AN45" s="1917"/>
      <c r="AO45" s="1917"/>
      <c r="AP45" s="1917"/>
      <c r="AQ45" s="371"/>
      <c r="AR45" s="371"/>
      <c r="AS45" s="371"/>
      <c r="AT45" s="371"/>
      <c r="AU45" s="371"/>
      <c r="AV45" s="371"/>
      <c r="AW45" s="371"/>
      <c r="AX45" s="371"/>
      <c r="AY45" s="371"/>
      <c r="AZ45" s="371"/>
      <c r="BA45" s="371"/>
      <c r="BB45" s="371"/>
      <c r="BC45" s="371"/>
      <c r="BD45" s="371"/>
      <c r="BE45" s="371"/>
      <c r="BF45" s="371"/>
      <c r="BG45" s="371"/>
      <c r="BH45" s="371"/>
      <c r="BI45" s="371"/>
      <c r="BJ45" s="371"/>
      <c r="BK45" s="371"/>
      <c r="BL45" s="371"/>
      <c r="BM45" s="371"/>
      <c r="BN45" s="129"/>
      <c r="BO45" s="372"/>
      <c r="BP45" s="372"/>
      <c r="BQ45" s="391"/>
      <c r="BR45" s="372"/>
      <c r="BS45" s="1953"/>
      <c r="BT45" s="1954"/>
      <c r="BU45" s="1954"/>
      <c r="BV45" s="1954"/>
      <c r="BW45" s="1954"/>
      <c r="BX45" s="1955"/>
      <c r="BY45" s="1890"/>
      <c r="BZ45" s="1858"/>
      <c r="CA45" s="1858"/>
      <c r="CB45" s="1858"/>
      <c r="CC45" s="1858"/>
      <c r="CD45" s="1858"/>
      <c r="CE45" s="1945"/>
      <c r="CF45" s="1890"/>
      <c r="CG45" s="1858"/>
      <c r="CH45" s="1858"/>
      <c r="CI45" s="1858"/>
      <c r="CJ45" s="1858"/>
      <c r="CK45" s="1858"/>
      <c r="CL45" s="1945"/>
      <c r="CM45" s="1890"/>
      <c r="CN45" s="1858"/>
      <c r="CO45" s="1858"/>
      <c r="CP45" s="1858"/>
      <c r="CQ45" s="1858"/>
      <c r="CR45" s="1858"/>
      <c r="CS45" s="1945"/>
      <c r="CT45" s="1890"/>
      <c r="CU45" s="1858"/>
      <c r="CV45" s="1858"/>
      <c r="CW45" s="1858"/>
      <c r="CX45" s="1858"/>
      <c r="CY45" s="1945"/>
      <c r="CZ45" s="371"/>
    </row>
    <row r="46" spans="1:104" ht="3.75" customHeight="1" x14ac:dyDescent="0.25">
      <c r="A46" s="439"/>
      <c r="B46" s="129"/>
      <c r="C46" s="1919"/>
      <c r="D46" s="1919"/>
      <c r="E46" s="1919"/>
      <c r="F46" s="1919"/>
      <c r="G46" s="1919"/>
      <c r="H46" s="1919"/>
      <c r="I46" s="1919"/>
      <c r="J46" s="1919"/>
      <c r="K46" s="1919"/>
      <c r="L46" s="1919"/>
      <c r="M46" s="1919"/>
      <c r="N46" s="1919"/>
      <c r="O46" s="1919"/>
      <c r="P46" s="1919"/>
      <c r="Q46" s="1919"/>
      <c r="R46" s="1919"/>
      <c r="S46" s="1960"/>
      <c r="T46" s="1960"/>
      <c r="U46" s="1960"/>
      <c r="V46" s="1960"/>
      <c r="W46" s="1960"/>
      <c r="X46" s="1960"/>
      <c r="Y46" s="1960"/>
      <c r="Z46" s="1960"/>
      <c r="AA46" s="371"/>
      <c r="AB46" s="385"/>
      <c r="AC46" s="1917"/>
      <c r="AD46" s="1917"/>
      <c r="AE46" s="1917"/>
      <c r="AF46" s="1917"/>
      <c r="AG46" s="1917"/>
      <c r="AH46" s="1917"/>
      <c r="AI46" s="1917"/>
      <c r="AJ46" s="1917"/>
      <c r="AK46" s="1917"/>
      <c r="AL46" s="1917"/>
      <c r="AM46" s="1917"/>
      <c r="AN46" s="1917"/>
      <c r="AO46" s="1917"/>
      <c r="AP46" s="1917"/>
      <c r="AQ46" s="371"/>
      <c r="AR46" s="371"/>
      <c r="AS46" s="371"/>
      <c r="AT46" s="371"/>
      <c r="AU46" s="371"/>
      <c r="AV46" s="371"/>
      <c r="AW46" s="371"/>
      <c r="AX46" s="371"/>
      <c r="AY46" s="371"/>
      <c r="AZ46" s="371"/>
      <c r="BA46" s="371"/>
      <c r="BB46" s="371"/>
      <c r="BC46" s="371"/>
      <c r="BD46" s="371"/>
      <c r="BE46" s="371"/>
      <c r="BF46" s="371"/>
      <c r="BG46" s="371"/>
      <c r="BH46" s="371"/>
      <c r="BI46" s="371"/>
      <c r="BJ46" s="371"/>
      <c r="BK46" s="371"/>
      <c r="BL46" s="371"/>
      <c r="BM46" s="371"/>
      <c r="BN46" s="129"/>
      <c r="BO46" s="372"/>
      <c r="BP46" s="372"/>
      <c r="BQ46" s="391"/>
      <c r="BR46" s="372"/>
      <c r="BS46" s="1956" t="s">
        <v>504</v>
      </c>
      <c r="BT46" s="1957"/>
      <c r="BU46" s="1957"/>
      <c r="BV46" s="1957"/>
      <c r="BW46" s="1957"/>
      <c r="BX46" s="1958"/>
      <c r="BY46" s="1887"/>
      <c r="BZ46" s="1888"/>
      <c r="CA46" s="1888"/>
      <c r="CB46" s="1888"/>
      <c r="CC46" s="1888"/>
      <c r="CD46" s="1888"/>
      <c r="CE46" s="1959"/>
      <c r="CF46" s="1887"/>
      <c r="CG46" s="1888"/>
      <c r="CH46" s="1888"/>
      <c r="CI46" s="1888"/>
      <c r="CJ46" s="1888"/>
      <c r="CK46" s="1888"/>
      <c r="CL46" s="1959"/>
      <c r="CM46" s="1887"/>
      <c r="CN46" s="1888"/>
      <c r="CO46" s="1888"/>
      <c r="CP46" s="1888"/>
      <c r="CQ46" s="1888"/>
      <c r="CR46" s="1888"/>
      <c r="CS46" s="1959"/>
      <c r="CT46" s="1887"/>
      <c r="CU46" s="1888"/>
      <c r="CV46" s="1888"/>
      <c r="CW46" s="1888"/>
      <c r="CX46" s="1888"/>
      <c r="CY46" s="1959"/>
      <c r="CZ46" s="371"/>
    </row>
    <row r="47" spans="1:104" ht="3.75" customHeight="1" x14ac:dyDescent="0.25">
      <c r="A47" s="439"/>
      <c r="B47" s="129"/>
      <c r="C47" s="1919"/>
      <c r="D47" s="1919"/>
      <c r="E47" s="1919"/>
      <c r="F47" s="1919"/>
      <c r="G47" s="1919"/>
      <c r="H47" s="1919"/>
      <c r="I47" s="1919"/>
      <c r="J47" s="1919"/>
      <c r="K47" s="1919"/>
      <c r="L47" s="1919"/>
      <c r="M47" s="1919"/>
      <c r="N47" s="1919"/>
      <c r="O47" s="1919"/>
      <c r="P47" s="1919"/>
      <c r="Q47" s="1919"/>
      <c r="R47" s="1919"/>
      <c r="S47" s="1960"/>
      <c r="T47" s="1960"/>
      <c r="U47" s="1960"/>
      <c r="V47" s="1960"/>
      <c r="W47" s="1960"/>
      <c r="X47" s="1960"/>
      <c r="Y47" s="1960"/>
      <c r="Z47" s="1960"/>
      <c r="AA47" s="371"/>
      <c r="AB47" s="385"/>
      <c r="AC47" s="1917"/>
      <c r="AD47" s="1917"/>
      <c r="AE47" s="1917"/>
      <c r="AF47" s="1917"/>
      <c r="AG47" s="1917"/>
      <c r="AH47" s="1917"/>
      <c r="AI47" s="1917"/>
      <c r="AJ47" s="1917"/>
      <c r="AK47" s="1917"/>
      <c r="AL47" s="1917"/>
      <c r="AM47" s="1917"/>
      <c r="AN47" s="1917"/>
      <c r="AO47" s="1917"/>
      <c r="AP47" s="1917"/>
      <c r="AQ47" s="371"/>
      <c r="AR47" s="371"/>
      <c r="AS47" s="371"/>
      <c r="AT47" s="371"/>
      <c r="AU47" s="371"/>
      <c r="AV47" s="371"/>
      <c r="AW47" s="371"/>
      <c r="AX47" s="371"/>
      <c r="AY47" s="371"/>
      <c r="AZ47" s="371"/>
      <c r="BA47" s="371"/>
      <c r="BB47" s="371"/>
      <c r="BC47" s="371"/>
      <c r="BD47" s="371"/>
      <c r="BE47" s="371"/>
      <c r="BF47" s="371"/>
      <c r="BG47" s="371"/>
      <c r="BH47" s="371"/>
      <c r="BI47" s="371"/>
      <c r="BJ47" s="371"/>
      <c r="BK47" s="371"/>
      <c r="BL47" s="371"/>
      <c r="BM47" s="371"/>
      <c r="BN47" s="129"/>
      <c r="BO47" s="372"/>
      <c r="BP47" s="372"/>
      <c r="BQ47" s="391"/>
      <c r="BR47" s="372"/>
      <c r="BS47" s="1951"/>
      <c r="BT47" s="1919"/>
      <c r="BU47" s="1919"/>
      <c r="BV47" s="1919"/>
      <c r="BW47" s="1919"/>
      <c r="BX47" s="1952"/>
      <c r="BY47" s="1889"/>
      <c r="BZ47" s="1857"/>
      <c r="CA47" s="1857"/>
      <c r="CB47" s="1857"/>
      <c r="CC47" s="1857"/>
      <c r="CD47" s="1857"/>
      <c r="CE47" s="1944"/>
      <c r="CF47" s="1889"/>
      <c r="CG47" s="1857"/>
      <c r="CH47" s="1857"/>
      <c r="CI47" s="1857"/>
      <c r="CJ47" s="1857"/>
      <c r="CK47" s="1857"/>
      <c r="CL47" s="1944"/>
      <c r="CM47" s="1889"/>
      <c r="CN47" s="1857"/>
      <c r="CO47" s="1857"/>
      <c r="CP47" s="1857"/>
      <c r="CQ47" s="1857"/>
      <c r="CR47" s="1857"/>
      <c r="CS47" s="1944"/>
      <c r="CT47" s="1889"/>
      <c r="CU47" s="1857"/>
      <c r="CV47" s="1857"/>
      <c r="CW47" s="1857"/>
      <c r="CX47" s="1857"/>
      <c r="CY47" s="1944"/>
      <c r="CZ47" s="371"/>
    </row>
    <row r="48" spans="1:104" ht="3.75" customHeight="1" x14ac:dyDescent="0.25">
      <c r="A48" s="439"/>
      <c r="B48" s="129"/>
      <c r="C48" s="1919"/>
      <c r="D48" s="1919"/>
      <c r="E48" s="1919"/>
      <c r="F48" s="1919"/>
      <c r="G48" s="1919"/>
      <c r="H48" s="1919"/>
      <c r="I48" s="1919"/>
      <c r="J48" s="1919"/>
      <c r="K48" s="1919"/>
      <c r="L48" s="1919"/>
      <c r="M48" s="1919"/>
      <c r="N48" s="1919"/>
      <c r="O48" s="1919"/>
      <c r="P48" s="1919"/>
      <c r="Q48" s="1919"/>
      <c r="R48" s="1919"/>
      <c r="S48" s="1961"/>
      <c r="T48" s="1961"/>
      <c r="U48" s="1961"/>
      <c r="V48" s="1961"/>
      <c r="W48" s="1961"/>
      <c r="X48" s="1961"/>
      <c r="Y48" s="1961"/>
      <c r="Z48" s="1961"/>
      <c r="AA48" s="349"/>
      <c r="AB48" s="348"/>
      <c r="AC48" s="1919" t="s">
        <v>563</v>
      </c>
      <c r="AD48" s="1919"/>
      <c r="AE48" s="1919"/>
      <c r="AF48" s="1919"/>
      <c r="AG48" s="1919"/>
      <c r="AH48" s="1919"/>
      <c r="AI48" s="1919"/>
      <c r="AJ48" s="1919"/>
      <c r="AK48" s="1919"/>
      <c r="AL48" s="1919"/>
      <c r="AM48" s="1919"/>
      <c r="AN48" s="1919"/>
      <c r="AO48" s="1919"/>
      <c r="AP48" s="1919"/>
      <c r="AQ48" s="1919"/>
      <c r="AR48" s="1919"/>
      <c r="AS48" s="1946"/>
      <c r="AT48" s="1946"/>
      <c r="AU48" s="1946"/>
      <c r="AV48" s="1946"/>
      <c r="AW48" s="1946"/>
      <c r="AX48" s="1946"/>
      <c r="AY48" s="1946"/>
      <c r="AZ48" s="1946"/>
      <c r="BA48" s="1946"/>
      <c r="BB48" s="1946"/>
      <c r="BC48" s="1891" t="s">
        <v>559</v>
      </c>
      <c r="BD48" s="1891"/>
      <c r="BE48" s="1946"/>
      <c r="BF48" s="1946"/>
      <c r="BG48" s="1946"/>
      <c r="BH48" s="1946"/>
      <c r="BI48" s="1946"/>
      <c r="BJ48" s="1946"/>
      <c r="BK48" s="1946"/>
      <c r="BL48" s="1946"/>
      <c r="BM48" s="1967" t="s">
        <v>511</v>
      </c>
      <c r="BN48" s="1967"/>
      <c r="BO48" s="1967"/>
      <c r="BP48" s="1967"/>
      <c r="BQ48" s="391"/>
      <c r="BR48" s="372"/>
      <c r="BS48" s="1951"/>
      <c r="BT48" s="1919"/>
      <c r="BU48" s="1919"/>
      <c r="BV48" s="1919"/>
      <c r="BW48" s="1919"/>
      <c r="BX48" s="1952"/>
      <c r="BY48" s="1889"/>
      <c r="BZ48" s="1857"/>
      <c r="CA48" s="1857"/>
      <c r="CB48" s="1857"/>
      <c r="CC48" s="1857"/>
      <c r="CD48" s="1857"/>
      <c r="CE48" s="1944"/>
      <c r="CF48" s="1889"/>
      <c r="CG48" s="1857"/>
      <c r="CH48" s="1857"/>
      <c r="CI48" s="1857"/>
      <c r="CJ48" s="1857"/>
      <c r="CK48" s="1857"/>
      <c r="CL48" s="1944"/>
      <c r="CM48" s="1889"/>
      <c r="CN48" s="1857"/>
      <c r="CO48" s="1857"/>
      <c r="CP48" s="1857"/>
      <c r="CQ48" s="1857"/>
      <c r="CR48" s="1857"/>
      <c r="CS48" s="1944"/>
      <c r="CT48" s="1889"/>
      <c r="CU48" s="1857"/>
      <c r="CV48" s="1857"/>
      <c r="CW48" s="1857"/>
      <c r="CX48" s="1857"/>
      <c r="CY48" s="1944"/>
      <c r="CZ48" s="371"/>
    </row>
    <row r="49" spans="1:104" ht="3.75" customHeight="1" x14ac:dyDescent="0.25">
      <c r="A49" s="439"/>
      <c r="B49" s="129"/>
      <c r="C49" s="1867" t="s">
        <v>559</v>
      </c>
      <c r="D49" s="1867"/>
      <c r="E49" s="1920"/>
      <c r="F49" s="1920"/>
      <c r="G49" s="1920"/>
      <c r="H49" s="1920"/>
      <c r="I49" s="1920"/>
      <c r="J49" s="1920"/>
      <c r="K49" s="1920"/>
      <c r="L49" s="1920"/>
      <c r="M49" s="1920"/>
      <c r="N49" s="1920"/>
      <c r="O49" s="1920"/>
      <c r="P49" s="1920"/>
      <c r="Q49" s="1920"/>
      <c r="R49" s="1920"/>
      <c r="S49" s="1920"/>
      <c r="T49" s="1920"/>
      <c r="U49" s="1920"/>
      <c r="V49" s="1920"/>
      <c r="W49" s="1920"/>
      <c r="X49" s="1920"/>
      <c r="Y49" s="1920"/>
      <c r="Z49" s="1920"/>
      <c r="AA49" s="129"/>
      <c r="AB49" s="350"/>
      <c r="AC49" s="1919"/>
      <c r="AD49" s="1919"/>
      <c r="AE49" s="1919"/>
      <c r="AF49" s="1919"/>
      <c r="AG49" s="1919"/>
      <c r="AH49" s="1919"/>
      <c r="AI49" s="1919"/>
      <c r="AJ49" s="1919"/>
      <c r="AK49" s="1919"/>
      <c r="AL49" s="1919"/>
      <c r="AM49" s="1919"/>
      <c r="AN49" s="1919"/>
      <c r="AO49" s="1919"/>
      <c r="AP49" s="1919"/>
      <c r="AQ49" s="1919"/>
      <c r="AR49" s="1919"/>
      <c r="AS49" s="1946"/>
      <c r="AT49" s="1946"/>
      <c r="AU49" s="1946"/>
      <c r="AV49" s="1946"/>
      <c r="AW49" s="1946"/>
      <c r="AX49" s="1946"/>
      <c r="AY49" s="1946"/>
      <c r="AZ49" s="1946"/>
      <c r="BA49" s="1946"/>
      <c r="BB49" s="1946"/>
      <c r="BC49" s="1891"/>
      <c r="BD49" s="1891"/>
      <c r="BE49" s="1946"/>
      <c r="BF49" s="1946"/>
      <c r="BG49" s="1946"/>
      <c r="BH49" s="1946"/>
      <c r="BI49" s="1946"/>
      <c r="BJ49" s="1946"/>
      <c r="BK49" s="1946"/>
      <c r="BL49" s="1946"/>
      <c r="BM49" s="1967"/>
      <c r="BN49" s="1967"/>
      <c r="BO49" s="1967"/>
      <c r="BP49" s="1967"/>
      <c r="BQ49" s="391"/>
      <c r="BR49" s="372"/>
      <c r="BS49" s="1951"/>
      <c r="BT49" s="1919"/>
      <c r="BU49" s="1919"/>
      <c r="BV49" s="1919"/>
      <c r="BW49" s="1919"/>
      <c r="BX49" s="1952"/>
      <c r="BY49" s="1889"/>
      <c r="BZ49" s="1857"/>
      <c r="CA49" s="1857"/>
      <c r="CB49" s="1857"/>
      <c r="CC49" s="1857"/>
      <c r="CD49" s="1857"/>
      <c r="CE49" s="1944"/>
      <c r="CF49" s="1889"/>
      <c r="CG49" s="1857"/>
      <c r="CH49" s="1857"/>
      <c r="CI49" s="1857"/>
      <c r="CJ49" s="1857"/>
      <c r="CK49" s="1857"/>
      <c r="CL49" s="1944"/>
      <c r="CM49" s="1889"/>
      <c r="CN49" s="1857"/>
      <c r="CO49" s="1857"/>
      <c r="CP49" s="1857"/>
      <c r="CQ49" s="1857"/>
      <c r="CR49" s="1857"/>
      <c r="CS49" s="1944"/>
      <c r="CT49" s="1889"/>
      <c r="CU49" s="1857"/>
      <c r="CV49" s="1857"/>
      <c r="CW49" s="1857"/>
      <c r="CX49" s="1857"/>
      <c r="CY49" s="1944"/>
      <c r="CZ49" s="371"/>
    </row>
    <row r="50" spans="1:104" ht="3.75" customHeight="1" x14ac:dyDescent="0.25">
      <c r="A50" s="439"/>
      <c r="B50" s="129"/>
      <c r="C50" s="1867"/>
      <c r="D50" s="1867"/>
      <c r="E50" s="1920"/>
      <c r="F50" s="1920"/>
      <c r="G50" s="1920"/>
      <c r="H50" s="1920"/>
      <c r="I50" s="1920"/>
      <c r="J50" s="1920"/>
      <c r="K50" s="1920"/>
      <c r="L50" s="1920"/>
      <c r="M50" s="1920"/>
      <c r="N50" s="1920"/>
      <c r="O50" s="1920"/>
      <c r="P50" s="1920"/>
      <c r="Q50" s="1920"/>
      <c r="R50" s="1920"/>
      <c r="S50" s="1920"/>
      <c r="T50" s="1920"/>
      <c r="U50" s="1920"/>
      <c r="V50" s="1920"/>
      <c r="W50" s="1920"/>
      <c r="X50" s="1920"/>
      <c r="Y50" s="1920"/>
      <c r="Z50" s="1920"/>
      <c r="AA50" s="129"/>
      <c r="AB50" s="350"/>
      <c r="AC50" s="1919"/>
      <c r="AD50" s="1919"/>
      <c r="AE50" s="1919"/>
      <c r="AF50" s="1919"/>
      <c r="AG50" s="1919"/>
      <c r="AH50" s="1919"/>
      <c r="AI50" s="1919"/>
      <c r="AJ50" s="1919"/>
      <c r="AK50" s="1919"/>
      <c r="AL50" s="1919"/>
      <c r="AM50" s="1919"/>
      <c r="AN50" s="1919"/>
      <c r="AO50" s="1919"/>
      <c r="AP50" s="1919"/>
      <c r="AQ50" s="1919"/>
      <c r="AR50" s="1919"/>
      <c r="AS50" s="1946"/>
      <c r="AT50" s="1946"/>
      <c r="AU50" s="1946"/>
      <c r="AV50" s="1946"/>
      <c r="AW50" s="1946"/>
      <c r="AX50" s="1946"/>
      <c r="AY50" s="1946"/>
      <c r="AZ50" s="1946"/>
      <c r="BA50" s="1946"/>
      <c r="BB50" s="1946"/>
      <c r="BC50" s="1891"/>
      <c r="BD50" s="1891"/>
      <c r="BE50" s="1946"/>
      <c r="BF50" s="1946"/>
      <c r="BG50" s="1946"/>
      <c r="BH50" s="1946"/>
      <c r="BI50" s="1946"/>
      <c r="BJ50" s="1946"/>
      <c r="BK50" s="1946"/>
      <c r="BL50" s="1946"/>
      <c r="BM50" s="1967"/>
      <c r="BN50" s="1967"/>
      <c r="BO50" s="1967"/>
      <c r="BP50" s="1967"/>
      <c r="BQ50" s="391"/>
      <c r="BR50" s="372"/>
      <c r="BS50" s="1953"/>
      <c r="BT50" s="1954"/>
      <c r="BU50" s="1954"/>
      <c r="BV50" s="1954"/>
      <c r="BW50" s="1954"/>
      <c r="BX50" s="1955"/>
      <c r="BY50" s="1890"/>
      <c r="BZ50" s="1858"/>
      <c r="CA50" s="1858"/>
      <c r="CB50" s="1858"/>
      <c r="CC50" s="1858"/>
      <c r="CD50" s="1858"/>
      <c r="CE50" s="1945"/>
      <c r="CF50" s="1890"/>
      <c r="CG50" s="1858"/>
      <c r="CH50" s="1858"/>
      <c r="CI50" s="1858"/>
      <c r="CJ50" s="1858"/>
      <c r="CK50" s="1858"/>
      <c r="CL50" s="1945"/>
      <c r="CM50" s="1890"/>
      <c r="CN50" s="1858"/>
      <c r="CO50" s="1858"/>
      <c r="CP50" s="1858"/>
      <c r="CQ50" s="1858"/>
      <c r="CR50" s="1858"/>
      <c r="CS50" s="1945"/>
      <c r="CT50" s="1890"/>
      <c r="CU50" s="1858"/>
      <c r="CV50" s="1858"/>
      <c r="CW50" s="1858"/>
      <c r="CX50" s="1858"/>
      <c r="CY50" s="1945"/>
      <c r="CZ50" s="371"/>
    </row>
    <row r="51" spans="1:104" ht="3.75" customHeight="1" x14ac:dyDescent="0.25">
      <c r="A51" s="439"/>
      <c r="B51" s="129"/>
      <c r="C51" s="1867"/>
      <c r="D51" s="1867"/>
      <c r="E51" s="1920"/>
      <c r="F51" s="1920"/>
      <c r="G51" s="1920"/>
      <c r="H51" s="1920"/>
      <c r="I51" s="1920"/>
      <c r="J51" s="1920"/>
      <c r="K51" s="1920"/>
      <c r="L51" s="1920"/>
      <c r="M51" s="1920"/>
      <c r="N51" s="1920"/>
      <c r="O51" s="1920"/>
      <c r="P51" s="1920"/>
      <c r="Q51" s="1920"/>
      <c r="R51" s="1920"/>
      <c r="S51" s="1920"/>
      <c r="T51" s="1920"/>
      <c r="U51" s="1920"/>
      <c r="V51" s="1920"/>
      <c r="W51" s="1920"/>
      <c r="X51" s="1920"/>
      <c r="Y51" s="1920"/>
      <c r="Z51" s="1920"/>
      <c r="AA51" s="129"/>
      <c r="AB51" s="350"/>
      <c r="AC51" s="1919"/>
      <c r="AD51" s="1919"/>
      <c r="AE51" s="1919"/>
      <c r="AF51" s="1919"/>
      <c r="AG51" s="1919"/>
      <c r="AH51" s="1919"/>
      <c r="AI51" s="1919"/>
      <c r="AJ51" s="1919"/>
      <c r="AK51" s="1919"/>
      <c r="AL51" s="1919"/>
      <c r="AM51" s="1919"/>
      <c r="AN51" s="1919"/>
      <c r="AO51" s="1919"/>
      <c r="AP51" s="1919"/>
      <c r="AQ51" s="1919"/>
      <c r="AR51" s="1919"/>
      <c r="AS51" s="1947"/>
      <c r="AT51" s="1947"/>
      <c r="AU51" s="1947"/>
      <c r="AV51" s="1947"/>
      <c r="AW51" s="1947"/>
      <c r="AX51" s="1947"/>
      <c r="AY51" s="1947"/>
      <c r="AZ51" s="1947"/>
      <c r="BA51" s="1947"/>
      <c r="BB51" s="1947"/>
      <c r="BC51" s="1891"/>
      <c r="BD51" s="1891"/>
      <c r="BE51" s="1947"/>
      <c r="BF51" s="1947"/>
      <c r="BG51" s="1947"/>
      <c r="BH51" s="1947"/>
      <c r="BI51" s="1947"/>
      <c r="BJ51" s="1947"/>
      <c r="BK51" s="1947"/>
      <c r="BL51" s="1947"/>
      <c r="BM51" s="1967"/>
      <c r="BN51" s="1967"/>
      <c r="BO51" s="1967"/>
      <c r="BP51" s="1967"/>
      <c r="BQ51" s="391"/>
      <c r="BR51" s="372"/>
      <c r="BS51" s="1956" t="s">
        <v>564</v>
      </c>
      <c r="BT51" s="1957"/>
      <c r="BU51" s="1957"/>
      <c r="BV51" s="1957"/>
      <c r="BW51" s="1957"/>
      <c r="BX51" s="1958"/>
      <c r="BY51" s="1887"/>
      <c r="BZ51" s="1888"/>
      <c r="CA51" s="1888"/>
      <c r="CB51" s="1888"/>
      <c r="CC51" s="1888"/>
      <c r="CD51" s="1888"/>
      <c r="CE51" s="1959"/>
      <c r="CF51" s="1887"/>
      <c r="CG51" s="1888"/>
      <c r="CH51" s="1888"/>
      <c r="CI51" s="1888"/>
      <c r="CJ51" s="1888"/>
      <c r="CK51" s="1888"/>
      <c r="CL51" s="1959"/>
      <c r="CM51" s="1887"/>
      <c r="CN51" s="1888"/>
      <c r="CO51" s="1888"/>
      <c r="CP51" s="1888"/>
      <c r="CQ51" s="1888"/>
      <c r="CR51" s="1888"/>
      <c r="CS51" s="1959"/>
      <c r="CT51" s="1887"/>
      <c r="CU51" s="1888"/>
      <c r="CV51" s="1888"/>
      <c r="CW51" s="1888"/>
      <c r="CX51" s="1888"/>
      <c r="CY51" s="1959"/>
      <c r="CZ51" s="371"/>
    </row>
    <row r="52" spans="1:104" ht="3.75" customHeight="1" x14ac:dyDescent="0.25">
      <c r="A52" s="439"/>
      <c r="B52" s="129"/>
      <c r="C52" s="1867"/>
      <c r="D52" s="1867"/>
      <c r="E52" s="1921"/>
      <c r="F52" s="1921"/>
      <c r="G52" s="1921"/>
      <c r="H52" s="1921"/>
      <c r="I52" s="1921"/>
      <c r="J52" s="1921"/>
      <c r="K52" s="1921"/>
      <c r="L52" s="1921"/>
      <c r="M52" s="1921"/>
      <c r="N52" s="1921"/>
      <c r="O52" s="1921"/>
      <c r="P52" s="1921"/>
      <c r="Q52" s="1921"/>
      <c r="R52" s="1921"/>
      <c r="S52" s="1921"/>
      <c r="T52" s="1921"/>
      <c r="U52" s="1921"/>
      <c r="V52" s="1921"/>
      <c r="W52" s="1921"/>
      <c r="X52" s="1921"/>
      <c r="Y52" s="1921"/>
      <c r="Z52" s="1921"/>
      <c r="AA52" s="129"/>
      <c r="AB52" s="350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372"/>
      <c r="BL52" s="372"/>
      <c r="BM52" s="372"/>
      <c r="BN52" s="129"/>
      <c r="BO52" s="372"/>
      <c r="BP52" s="372"/>
      <c r="BQ52" s="391"/>
      <c r="BR52" s="372"/>
      <c r="BS52" s="1951"/>
      <c r="BT52" s="1919"/>
      <c r="BU52" s="1919"/>
      <c r="BV52" s="1919"/>
      <c r="BW52" s="1919"/>
      <c r="BX52" s="1952"/>
      <c r="BY52" s="1889"/>
      <c r="BZ52" s="1857"/>
      <c r="CA52" s="1857"/>
      <c r="CB52" s="1857"/>
      <c r="CC52" s="1857"/>
      <c r="CD52" s="1857"/>
      <c r="CE52" s="1944"/>
      <c r="CF52" s="1889"/>
      <c r="CG52" s="1857"/>
      <c r="CH52" s="1857"/>
      <c r="CI52" s="1857"/>
      <c r="CJ52" s="1857"/>
      <c r="CK52" s="1857"/>
      <c r="CL52" s="1944"/>
      <c r="CM52" s="1889"/>
      <c r="CN52" s="1857"/>
      <c r="CO52" s="1857"/>
      <c r="CP52" s="1857"/>
      <c r="CQ52" s="1857"/>
      <c r="CR52" s="1857"/>
      <c r="CS52" s="1944"/>
      <c r="CT52" s="1889"/>
      <c r="CU52" s="1857"/>
      <c r="CV52" s="1857"/>
      <c r="CW52" s="1857"/>
      <c r="CX52" s="1857"/>
      <c r="CY52" s="1944"/>
      <c r="CZ52" s="371"/>
    </row>
    <row r="53" spans="1:104" ht="3.75" customHeight="1" x14ac:dyDescent="0.25">
      <c r="A53" s="439"/>
      <c r="B53" s="129"/>
      <c r="C53" s="1919" t="s">
        <v>565</v>
      </c>
      <c r="D53" s="1919"/>
      <c r="E53" s="1919"/>
      <c r="F53" s="1919"/>
      <c r="G53" s="1919"/>
      <c r="H53" s="1919"/>
      <c r="I53" s="1919"/>
      <c r="J53" s="1919"/>
      <c r="K53" s="1919"/>
      <c r="L53" s="1919"/>
      <c r="M53" s="1919"/>
      <c r="N53" s="1919"/>
      <c r="O53" s="1919"/>
      <c r="P53" s="1919"/>
      <c r="Q53" s="1919"/>
      <c r="R53" s="1919"/>
      <c r="S53" s="1919"/>
      <c r="T53" s="1919"/>
      <c r="U53" s="1919"/>
      <c r="V53" s="1919"/>
      <c r="W53" s="1919"/>
      <c r="X53" s="1919"/>
      <c r="Y53" s="1919"/>
      <c r="Z53" s="1919"/>
      <c r="AA53" s="355"/>
      <c r="AB53" s="396"/>
      <c r="AC53" s="1919" t="s">
        <v>561</v>
      </c>
      <c r="AD53" s="1919"/>
      <c r="AE53" s="1919"/>
      <c r="AF53" s="1919"/>
      <c r="AG53" s="1919"/>
      <c r="AH53" s="1919"/>
      <c r="AI53" s="1919"/>
      <c r="AJ53" s="1919"/>
      <c r="AK53" s="1919"/>
      <c r="AL53" s="1919"/>
      <c r="AM53" s="1919"/>
      <c r="AN53" s="1919"/>
      <c r="AO53" s="1919"/>
      <c r="AP53" s="1919"/>
      <c r="AQ53" s="355"/>
      <c r="AR53" s="355"/>
      <c r="AS53" s="355"/>
      <c r="AT53" s="355"/>
      <c r="AU53" s="355"/>
      <c r="AV53" s="355"/>
      <c r="AW53" s="355"/>
      <c r="AX53" s="355"/>
      <c r="AY53" s="355"/>
      <c r="AZ53" s="355"/>
      <c r="BA53" s="355"/>
      <c r="BB53" s="355"/>
      <c r="BC53" s="355"/>
      <c r="BD53" s="355"/>
      <c r="BE53" s="355"/>
      <c r="BF53" s="355"/>
      <c r="BG53" s="355"/>
      <c r="BH53" s="355"/>
      <c r="BI53" s="355"/>
      <c r="BJ53" s="355"/>
      <c r="BK53" s="355"/>
      <c r="BL53" s="355"/>
      <c r="BM53" s="355"/>
      <c r="BN53" s="129"/>
      <c r="BO53" s="372"/>
      <c r="BP53" s="372"/>
      <c r="BQ53" s="391"/>
      <c r="BR53" s="372"/>
      <c r="BS53" s="1951"/>
      <c r="BT53" s="1919"/>
      <c r="BU53" s="1919"/>
      <c r="BV53" s="1919"/>
      <c r="BW53" s="1919"/>
      <c r="BX53" s="1952"/>
      <c r="BY53" s="1889"/>
      <c r="BZ53" s="1857"/>
      <c r="CA53" s="1857"/>
      <c r="CB53" s="1857"/>
      <c r="CC53" s="1857"/>
      <c r="CD53" s="1857"/>
      <c r="CE53" s="1944"/>
      <c r="CF53" s="1889"/>
      <c r="CG53" s="1857"/>
      <c r="CH53" s="1857"/>
      <c r="CI53" s="1857"/>
      <c r="CJ53" s="1857"/>
      <c r="CK53" s="1857"/>
      <c r="CL53" s="1944"/>
      <c r="CM53" s="1889"/>
      <c r="CN53" s="1857"/>
      <c r="CO53" s="1857"/>
      <c r="CP53" s="1857"/>
      <c r="CQ53" s="1857"/>
      <c r="CR53" s="1857"/>
      <c r="CS53" s="1944"/>
      <c r="CT53" s="1889"/>
      <c r="CU53" s="1857"/>
      <c r="CV53" s="1857"/>
      <c r="CW53" s="1857"/>
      <c r="CX53" s="1857"/>
      <c r="CY53" s="1944"/>
      <c r="CZ53" s="371"/>
    </row>
    <row r="54" spans="1:104" ht="3.75" customHeight="1" x14ac:dyDescent="0.25">
      <c r="A54" s="439"/>
      <c r="B54" s="129"/>
      <c r="C54" s="1919"/>
      <c r="D54" s="1919"/>
      <c r="E54" s="1919"/>
      <c r="F54" s="1919"/>
      <c r="G54" s="1919"/>
      <c r="H54" s="1919"/>
      <c r="I54" s="1919"/>
      <c r="J54" s="1919"/>
      <c r="K54" s="1919"/>
      <c r="L54" s="1919"/>
      <c r="M54" s="1919"/>
      <c r="N54" s="1919"/>
      <c r="O54" s="1919"/>
      <c r="P54" s="1919"/>
      <c r="Q54" s="1919"/>
      <c r="R54" s="1919"/>
      <c r="S54" s="1919"/>
      <c r="T54" s="1919"/>
      <c r="U54" s="1919"/>
      <c r="V54" s="1919"/>
      <c r="W54" s="1919"/>
      <c r="X54" s="1919"/>
      <c r="Y54" s="1919"/>
      <c r="Z54" s="1919"/>
      <c r="AA54" s="355"/>
      <c r="AB54" s="396"/>
      <c r="AC54" s="1919"/>
      <c r="AD54" s="1919"/>
      <c r="AE54" s="1919"/>
      <c r="AF54" s="1919"/>
      <c r="AG54" s="1919"/>
      <c r="AH54" s="1919"/>
      <c r="AI54" s="1919"/>
      <c r="AJ54" s="1919"/>
      <c r="AK54" s="1919"/>
      <c r="AL54" s="1919"/>
      <c r="AM54" s="1919"/>
      <c r="AN54" s="1919"/>
      <c r="AO54" s="1919"/>
      <c r="AP54" s="1919"/>
      <c r="AQ54" s="355"/>
      <c r="AR54" s="355"/>
      <c r="AS54" s="355"/>
      <c r="AT54" s="355"/>
      <c r="AU54" s="355"/>
      <c r="AV54" s="355"/>
      <c r="AW54" s="355"/>
      <c r="AX54" s="355"/>
      <c r="AY54" s="355"/>
      <c r="AZ54" s="355"/>
      <c r="BA54" s="355"/>
      <c r="BB54" s="355"/>
      <c r="BC54" s="355"/>
      <c r="BD54" s="355"/>
      <c r="BE54" s="355"/>
      <c r="BF54" s="355"/>
      <c r="BG54" s="355"/>
      <c r="BH54" s="355"/>
      <c r="BI54" s="355"/>
      <c r="BJ54" s="355"/>
      <c r="BK54" s="355"/>
      <c r="BL54" s="355"/>
      <c r="BM54" s="355"/>
      <c r="BN54" s="129"/>
      <c r="BO54" s="372"/>
      <c r="BP54" s="372"/>
      <c r="BQ54" s="391"/>
      <c r="BR54" s="372"/>
      <c r="BS54" s="1951"/>
      <c r="BT54" s="1919"/>
      <c r="BU54" s="1919"/>
      <c r="BV54" s="1919"/>
      <c r="BW54" s="1919"/>
      <c r="BX54" s="1952"/>
      <c r="BY54" s="1889"/>
      <c r="BZ54" s="1857"/>
      <c r="CA54" s="1857"/>
      <c r="CB54" s="1857"/>
      <c r="CC54" s="1857"/>
      <c r="CD54" s="1857"/>
      <c r="CE54" s="1944"/>
      <c r="CF54" s="1889"/>
      <c r="CG54" s="1857"/>
      <c r="CH54" s="1857"/>
      <c r="CI54" s="1857"/>
      <c r="CJ54" s="1857"/>
      <c r="CK54" s="1857"/>
      <c r="CL54" s="1944"/>
      <c r="CM54" s="1889"/>
      <c r="CN54" s="1857"/>
      <c r="CO54" s="1857"/>
      <c r="CP54" s="1857"/>
      <c r="CQ54" s="1857"/>
      <c r="CR54" s="1857"/>
      <c r="CS54" s="1944"/>
      <c r="CT54" s="1889"/>
      <c r="CU54" s="1857"/>
      <c r="CV54" s="1857"/>
      <c r="CW54" s="1857"/>
      <c r="CX54" s="1857"/>
      <c r="CY54" s="1944"/>
      <c r="CZ54" s="371"/>
    </row>
    <row r="55" spans="1:104" ht="3.75" customHeight="1" x14ac:dyDescent="0.25">
      <c r="A55" s="439"/>
      <c r="B55" s="129"/>
      <c r="C55" s="1919"/>
      <c r="D55" s="1919"/>
      <c r="E55" s="1919"/>
      <c r="F55" s="1919"/>
      <c r="G55" s="1919"/>
      <c r="H55" s="1919"/>
      <c r="I55" s="1919"/>
      <c r="J55" s="1919"/>
      <c r="K55" s="1919"/>
      <c r="L55" s="1919"/>
      <c r="M55" s="1919"/>
      <c r="N55" s="1919"/>
      <c r="O55" s="1919"/>
      <c r="P55" s="1919"/>
      <c r="Q55" s="1919"/>
      <c r="R55" s="1919"/>
      <c r="S55" s="1919"/>
      <c r="T55" s="1919"/>
      <c r="U55" s="1919"/>
      <c r="V55" s="1919"/>
      <c r="W55" s="1919"/>
      <c r="X55" s="1919"/>
      <c r="Y55" s="1919"/>
      <c r="Z55" s="1919"/>
      <c r="AA55" s="355"/>
      <c r="AB55" s="396"/>
      <c r="AC55" s="1919"/>
      <c r="AD55" s="1919"/>
      <c r="AE55" s="1919"/>
      <c r="AF55" s="1919"/>
      <c r="AG55" s="1919"/>
      <c r="AH55" s="1919"/>
      <c r="AI55" s="1919"/>
      <c r="AJ55" s="1919"/>
      <c r="AK55" s="1919"/>
      <c r="AL55" s="1919"/>
      <c r="AM55" s="1919"/>
      <c r="AN55" s="1919"/>
      <c r="AO55" s="1919"/>
      <c r="AP55" s="1919"/>
      <c r="AQ55" s="355"/>
      <c r="AR55" s="355"/>
      <c r="AS55" s="355"/>
      <c r="AT55" s="355"/>
      <c r="AU55" s="355"/>
      <c r="AV55" s="355"/>
      <c r="AW55" s="355"/>
      <c r="AX55" s="355"/>
      <c r="AY55" s="355"/>
      <c r="AZ55" s="355"/>
      <c r="BA55" s="355"/>
      <c r="BB55" s="355"/>
      <c r="BC55" s="355"/>
      <c r="BD55" s="355"/>
      <c r="BE55" s="355"/>
      <c r="BF55" s="355"/>
      <c r="BG55" s="355"/>
      <c r="BH55" s="355"/>
      <c r="BI55" s="355"/>
      <c r="BJ55" s="355"/>
      <c r="BK55" s="355"/>
      <c r="BL55" s="355"/>
      <c r="BM55" s="355"/>
      <c r="BN55" s="129"/>
      <c r="BO55" s="372"/>
      <c r="BP55" s="372"/>
      <c r="BQ55" s="391"/>
      <c r="BR55" s="372"/>
      <c r="BS55" s="1953"/>
      <c r="BT55" s="1954"/>
      <c r="BU55" s="1954"/>
      <c r="BV55" s="1954"/>
      <c r="BW55" s="1954"/>
      <c r="BX55" s="1955"/>
      <c r="BY55" s="1890"/>
      <c r="BZ55" s="1858"/>
      <c r="CA55" s="1858"/>
      <c r="CB55" s="1858"/>
      <c r="CC55" s="1858"/>
      <c r="CD55" s="1858"/>
      <c r="CE55" s="1945"/>
      <c r="CF55" s="1890"/>
      <c r="CG55" s="1858"/>
      <c r="CH55" s="1858"/>
      <c r="CI55" s="1858"/>
      <c r="CJ55" s="1858"/>
      <c r="CK55" s="1858"/>
      <c r="CL55" s="1945"/>
      <c r="CM55" s="1890"/>
      <c r="CN55" s="1858"/>
      <c r="CO55" s="1858"/>
      <c r="CP55" s="1858"/>
      <c r="CQ55" s="1858"/>
      <c r="CR55" s="1858"/>
      <c r="CS55" s="1945"/>
      <c r="CT55" s="1890"/>
      <c r="CU55" s="1858"/>
      <c r="CV55" s="1858"/>
      <c r="CW55" s="1858"/>
      <c r="CX55" s="1858"/>
      <c r="CY55" s="1945"/>
      <c r="CZ55" s="371"/>
    </row>
    <row r="56" spans="1:104" ht="3.75" customHeight="1" x14ac:dyDescent="0.25">
      <c r="A56" s="439"/>
      <c r="B56" s="129"/>
      <c r="C56" s="1919"/>
      <c r="D56" s="1919"/>
      <c r="E56" s="1919"/>
      <c r="F56" s="1919"/>
      <c r="G56" s="1919"/>
      <c r="H56" s="1919"/>
      <c r="I56" s="1919"/>
      <c r="J56" s="1919"/>
      <c r="K56" s="1919"/>
      <c r="L56" s="1919"/>
      <c r="M56" s="1919"/>
      <c r="N56" s="1919"/>
      <c r="O56" s="1919"/>
      <c r="P56" s="1919"/>
      <c r="Q56" s="1919"/>
      <c r="R56" s="1919"/>
      <c r="S56" s="1919"/>
      <c r="T56" s="1919"/>
      <c r="U56" s="1919"/>
      <c r="V56" s="1919"/>
      <c r="W56" s="1919"/>
      <c r="X56" s="1919"/>
      <c r="Y56" s="1919"/>
      <c r="Z56" s="1919"/>
      <c r="AA56" s="355"/>
      <c r="AB56" s="396"/>
      <c r="AC56" s="1919"/>
      <c r="AD56" s="1919"/>
      <c r="AE56" s="1919"/>
      <c r="AF56" s="1919"/>
      <c r="AG56" s="1919"/>
      <c r="AH56" s="1919"/>
      <c r="AI56" s="1919"/>
      <c r="AJ56" s="1919"/>
      <c r="AK56" s="1919"/>
      <c r="AL56" s="1919"/>
      <c r="AM56" s="1919"/>
      <c r="AN56" s="1919"/>
      <c r="AO56" s="1919"/>
      <c r="AP56" s="1919"/>
      <c r="AQ56" s="355"/>
      <c r="AR56" s="355"/>
      <c r="AS56" s="355"/>
      <c r="AT56" s="355"/>
      <c r="AU56" s="355"/>
      <c r="AV56" s="355"/>
      <c r="AW56" s="355"/>
      <c r="AX56" s="355"/>
      <c r="AY56" s="355"/>
      <c r="AZ56" s="355"/>
      <c r="BA56" s="355"/>
      <c r="BB56" s="355"/>
      <c r="BC56" s="355"/>
      <c r="BD56" s="355"/>
      <c r="BE56" s="355"/>
      <c r="BF56" s="355"/>
      <c r="BG56" s="355"/>
      <c r="BH56" s="355"/>
      <c r="BI56" s="355"/>
      <c r="BJ56" s="355"/>
      <c r="BK56" s="355"/>
      <c r="BL56" s="355"/>
      <c r="BM56" s="355"/>
      <c r="BN56" s="129"/>
      <c r="BO56" s="372"/>
      <c r="BP56" s="372"/>
      <c r="BQ56" s="391"/>
      <c r="BR56" s="372"/>
      <c r="BS56" s="1951" t="s">
        <v>508</v>
      </c>
      <c r="BT56" s="1919"/>
      <c r="BU56" s="1919"/>
      <c r="BV56" s="1919"/>
      <c r="BW56" s="1919"/>
      <c r="BX56" s="1952"/>
      <c r="BY56" s="1889"/>
      <c r="BZ56" s="1857"/>
      <c r="CA56" s="1857"/>
      <c r="CB56" s="1857"/>
      <c r="CC56" s="1857"/>
      <c r="CD56" s="1857"/>
      <c r="CE56" s="1944"/>
      <c r="CF56" s="1889"/>
      <c r="CG56" s="1857"/>
      <c r="CH56" s="1857"/>
      <c r="CI56" s="1857"/>
      <c r="CJ56" s="1857"/>
      <c r="CK56" s="1857"/>
      <c r="CL56" s="1944"/>
      <c r="CM56" s="1889"/>
      <c r="CN56" s="1857"/>
      <c r="CO56" s="1857"/>
      <c r="CP56" s="1857"/>
      <c r="CQ56" s="1857"/>
      <c r="CR56" s="1857"/>
      <c r="CS56" s="1944"/>
      <c r="CT56" s="1887"/>
      <c r="CU56" s="1888"/>
      <c r="CV56" s="1888"/>
      <c r="CW56" s="1888"/>
      <c r="CX56" s="1888"/>
      <c r="CY56" s="1959"/>
      <c r="CZ56" s="371"/>
    </row>
    <row r="57" spans="1:104" ht="3.75" customHeight="1" x14ac:dyDescent="0.25">
      <c r="A57" s="439"/>
      <c r="B57" s="129"/>
      <c r="C57" s="1919" t="s">
        <v>566</v>
      </c>
      <c r="D57" s="1919"/>
      <c r="E57" s="1919"/>
      <c r="F57" s="1919"/>
      <c r="G57" s="1919"/>
      <c r="H57" s="1919"/>
      <c r="I57" s="1919"/>
      <c r="J57" s="1919"/>
      <c r="K57" s="1919"/>
      <c r="L57" s="1919"/>
      <c r="M57" s="1919"/>
      <c r="N57" s="1919"/>
      <c r="O57" s="1919"/>
      <c r="P57" s="1919"/>
      <c r="Q57" s="1919"/>
      <c r="R57" s="1919"/>
      <c r="S57" s="1919"/>
      <c r="T57" s="1919"/>
      <c r="U57" s="1919"/>
      <c r="V57" s="1919"/>
      <c r="W57" s="1919"/>
      <c r="X57" s="1919"/>
      <c r="Y57" s="1919"/>
      <c r="Z57" s="1919"/>
      <c r="AA57" s="153"/>
      <c r="AB57" s="384"/>
      <c r="AC57" s="1919" t="s">
        <v>567</v>
      </c>
      <c r="AD57" s="1919"/>
      <c r="AE57" s="1919"/>
      <c r="AF57" s="1919"/>
      <c r="AG57" s="1919"/>
      <c r="AH57" s="1919"/>
      <c r="AI57" s="1919"/>
      <c r="AJ57" s="1919"/>
      <c r="AK57" s="1919"/>
      <c r="AL57" s="1919"/>
      <c r="AM57" s="1919"/>
      <c r="AN57" s="1919"/>
      <c r="AO57" s="1919"/>
      <c r="AP57" s="1919"/>
      <c r="AQ57" s="1919"/>
      <c r="AR57" s="1919"/>
      <c r="AS57" s="1919"/>
      <c r="AT57" s="1946"/>
      <c r="AU57" s="1946"/>
      <c r="AV57" s="1946"/>
      <c r="AW57" s="1946"/>
      <c r="AX57" s="1946"/>
      <c r="AY57" s="1946"/>
      <c r="AZ57" s="1946"/>
      <c r="BA57" s="1946"/>
      <c r="BB57" s="1946"/>
      <c r="BC57" s="1891" t="s">
        <v>559</v>
      </c>
      <c r="BD57" s="1891"/>
      <c r="BE57" s="1946"/>
      <c r="BF57" s="1946"/>
      <c r="BG57" s="1946"/>
      <c r="BH57" s="1946"/>
      <c r="BI57" s="1946"/>
      <c r="BJ57" s="1946"/>
      <c r="BK57" s="1946"/>
      <c r="BL57" s="1946"/>
      <c r="BM57" s="1967" t="s">
        <v>511</v>
      </c>
      <c r="BN57" s="1967"/>
      <c r="BO57" s="1967"/>
      <c r="BP57" s="1967"/>
      <c r="BQ57" s="391"/>
      <c r="BR57" s="372"/>
      <c r="BS57" s="1951"/>
      <c r="BT57" s="1919"/>
      <c r="BU57" s="1919"/>
      <c r="BV57" s="1919"/>
      <c r="BW57" s="1919"/>
      <c r="BX57" s="1952"/>
      <c r="BY57" s="1889"/>
      <c r="BZ57" s="1857"/>
      <c r="CA57" s="1857"/>
      <c r="CB57" s="1857"/>
      <c r="CC57" s="1857"/>
      <c r="CD57" s="1857"/>
      <c r="CE57" s="1944"/>
      <c r="CF57" s="1889"/>
      <c r="CG57" s="1857"/>
      <c r="CH57" s="1857"/>
      <c r="CI57" s="1857"/>
      <c r="CJ57" s="1857"/>
      <c r="CK57" s="1857"/>
      <c r="CL57" s="1944"/>
      <c r="CM57" s="1889"/>
      <c r="CN57" s="1857"/>
      <c r="CO57" s="1857"/>
      <c r="CP57" s="1857"/>
      <c r="CQ57" s="1857"/>
      <c r="CR57" s="1857"/>
      <c r="CS57" s="1944"/>
      <c r="CT57" s="1889"/>
      <c r="CU57" s="1857"/>
      <c r="CV57" s="1857"/>
      <c r="CW57" s="1857"/>
      <c r="CX57" s="1857"/>
      <c r="CY57" s="1944"/>
      <c r="CZ57" s="371"/>
    </row>
    <row r="58" spans="1:104" ht="3.75" customHeight="1" x14ac:dyDescent="0.25">
      <c r="A58" s="439"/>
      <c r="B58" s="129"/>
      <c r="C58" s="1919"/>
      <c r="D58" s="1919"/>
      <c r="E58" s="1919"/>
      <c r="F58" s="1919"/>
      <c r="G58" s="1919"/>
      <c r="H58" s="1919"/>
      <c r="I58" s="1919"/>
      <c r="J58" s="1919"/>
      <c r="K58" s="1919"/>
      <c r="L58" s="1919"/>
      <c r="M58" s="1919"/>
      <c r="N58" s="1919"/>
      <c r="O58" s="1919"/>
      <c r="P58" s="1919"/>
      <c r="Q58" s="1919"/>
      <c r="R58" s="1919"/>
      <c r="S58" s="1919"/>
      <c r="T58" s="1919"/>
      <c r="U58" s="1919"/>
      <c r="V58" s="1919"/>
      <c r="W58" s="1919"/>
      <c r="X58" s="1919"/>
      <c r="Y58" s="1919"/>
      <c r="Z58" s="1919"/>
      <c r="AA58" s="153"/>
      <c r="AB58" s="384"/>
      <c r="AC58" s="1919"/>
      <c r="AD58" s="1919"/>
      <c r="AE58" s="1919"/>
      <c r="AF58" s="1919"/>
      <c r="AG58" s="1919"/>
      <c r="AH58" s="1919"/>
      <c r="AI58" s="1919"/>
      <c r="AJ58" s="1919"/>
      <c r="AK58" s="1919"/>
      <c r="AL58" s="1919"/>
      <c r="AM58" s="1919"/>
      <c r="AN58" s="1919"/>
      <c r="AO58" s="1919"/>
      <c r="AP58" s="1919"/>
      <c r="AQ58" s="1919"/>
      <c r="AR58" s="1919"/>
      <c r="AS58" s="1919"/>
      <c r="AT58" s="1946"/>
      <c r="AU58" s="1946"/>
      <c r="AV58" s="1946"/>
      <c r="AW58" s="1946"/>
      <c r="AX58" s="1946"/>
      <c r="AY58" s="1946"/>
      <c r="AZ58" s="1946"/>
      <c r="BA58" s="1946"/>
      <c r="BB58" s="1946"/>
      <c r="BC58" s="1891"/>
      <c r="BD58" s="1891"/>
      <c r="BE58" s="1946"/>
      <c r="BF58" s="1946"/>
      <c r="BG58" s="1946"/>
      <c r="BH58" s="1946"/>
      <c r="BI58" s="1946"/>
      <c r="BJ58" s="1946"/>
      <c r="BK58" s="1946"/>
      <c r="BL58" s="1946"/>
      <c r="BM58" s="1967"/>
      <c r="BN58" s="1967"/>
      <c r="BO58" s="1967"/>
      <c r="BP58" s="1967"/>
      <c r="BQ58" s="391"/>
      <c r="BR58" s="372"/>
      <c r="BS58" s="1951"/>
      <c r="BT58" s="1919"/>
      <c r="BU58" s="1919"/>
      <c r="BV58" s="1919"/>
      <c r="BW58" s="1919"/>
      <c r="BX58" s="1952"/>
      <c r="BY58" s="1889"/>
      <c r="BZ58" s="1857"/>
      <c r="CA58" s="1857"/>
      <c r="CB58" s="1857"/>
      <c r="CC58" s="1857"/>
      <c r="CD58" s="1857"/>
      <c r="CE58" s="1944"/>
      <c r="CF58" s="1889"/>
      <c r="CG58" s="1857"/>
      <c r="CH58" s="1857"/>
      <c r="CI58" s="1857"/>
      <c r="CJ58" s="1857"/>
      <c r="CK58" s="1857"/>
      <c r="CL58" s="1944"/>
      <c r="CM58" s="1889"/>
      <c r="CN58" s="1857"/>
      <c r="CO58" s="1857"/>
      <c r="CP58" s="1857"/>
      <c r="CQ58" s="1857"/>
      <c r="CR58" s="1857"/>
      <c r="CS58" s="1944"/>
      <c r="CT58" s="1889"/>
      <c r="CU58" s="1857"/>
      <c r="CV58" s="1857"/>
      <c r="CW58" s="1857"/>
      <c r="CX58" s="1857"/>
      <c r="CY58" s="1944"/>
      <c r="CZ58" s="371"/>
    </row>
    <row r="59" spans="1:104" ht="7.5" customHeight="1" x14ac:dyDescent="0.25">
      <c r="A59" s="439"/>
      <c r="B59" s="129"/>
      <c r="C59" s="1919"/>
      <c r="D59" s="1919"/>
      <c r="E59" s="1919"/>
      <c r="F59" s="1919"/>
      <c r="G59" s="1919"/>
      <c r="H59" s="1919"/>
      <c r="I59" s="1919"/>
      <c r="J59" s="1919"/>
      <c r="K59" s="1919"/>
      <c r="L59" s="1919"/>
      <c r="M59" s="1919"/>
      <c r="N59" s="1919"/>
      <c r="O59" s="1919"/>
      <c r="P59" s="1919"/>
      <c r="Q59" s="1919"/>
      <c r="R59" s="1919"/>
      <c r="S59" s="1919"/>
      <c r="T59" s="1919"/>
      <c r="U59" s="1919"/>
      <c r="V59" s="1919"/>
      <c r="W59" s="1919"/>
      <c r="X59" s="1919"/>
      <c r="Y59" s="1919"/>
      <c r="Z59" s="1919"/>
      <c r="AA59" s="372"/>
      <c r="AB59" s="397"/>
      <c r="AC59" s="1919"/>
      <c r="AD59" s="1919"/>
      <c r="AE59" s="1919"/>
      <c r="AF59" s="1919"/>
      <c r="AG59" s="1919"/>
      <c r="AH59" s="1919"/>
      <c r="AI59" s="1919"/>
      <c r="AJ59" s="1919"/>
      <c r="AK59" s="1919"/>
      <c r="AL59" s="1919"/>
      <c r="AM59" s="1919"/>
      <c r="AN59" s="1919"/>
      <c r="AO59" s="1919"/>
      <c r="AP59" s="1919"/>
      <c r="AQ59" s="1919"/>
      <c r="AR59" s="1919"/>
      <c r="AS59" s="1919"/>
      <c r="AT59" s="1947"/>
      <c r="AU59" s="1947"/>
      <c r="AV59" s="1947"/>
      <c r="AW59" s="1947"/>
      <c r="AX59" s="1947"/>
      <c r="AY59" s="1947"/>
      <c r="AZ59" s="1947"/>
      <c r="BA59" s="1947"/>
      <c r="BB59" s="1947"/>
      <c r="BC59" s="1891"/>
      <c r="BD59" s="1891"/>
      <c r="BE59" s="1947"/>
      <c r="BF59" s="1947"/>
      <c r="BG59" s="1947"/>
      <c r="BH59" s="1947"/>
      <c r="BI59" s="1947"/>
      <c r="BJ59" s="1947"/>
      <c r="BK59" s="1947"/>
      <c r="BL59" s="1947"/>
      <c r="BM59" s="1967"/>
      <c r="BN59" s="1967"/>
      <c r="BO59" s="1967"/>
      <c r="BP59" s="1967"/>
      <c r="BQ59" s="391"/>
      <c r="BR59" s="372"/>
      <c r="BS59" s="1964"/>
      <c r="BT59" s="1965"/>
      <c r="BU59" s="1965"/>
      <c r="BV59" s="1965"/>
      <c r="BW59" s="1965"/>
      <c r="BX59" s="1966"/>
      <c r="BY59" s="1880"/>
      <c r="BZ59" s="1968"/>
      <c r="CA59" s="1968"/>
      <c r="CB59" s="1968"/>
      <c r="CC59" s="1968"/>
      <c r="CD59" s="1968"/>
      <c r="CE59" s="1969"/>
      <c r="CF59" s="1880"/>
      <c r="CG59" s="1968"/>
      <c r="CH59" s="1968"/>
      <c r="CI59" s="1968"/>
      <c r="CJ59" s="1968"/>
      <c r="CK59" s="1968"/>
      <c r="CL59" s="1969"/>
      <c r="CM59" s="1880"/>
      <c r="CN59" s="1968"/>
      <c r="CO59" s="1968"/>
      <c r="CP59" s="1968"/>
      <c r="CQ59" s="1968"/>
      <c r="CR59" s="1968"/>
      <c r="CS59" s="1969"/>
      <c r="CT59" s="1880"/>
      <c r="CU59" s="1968"/>
      <c r="CV59" s="1968"/>
      <c r="CW59" s="1968"/>
      <c r="CX59" s="1968"/>
      <c r="CY59" s="1969"/>
      <c r="CZ59" s="371"/>
    </row>
    <row r="60" spans="1:104" ht="3.75" customHeight="1" x14ac:dyDescent="0.25">
      <c r="A60" s="439"/>
      <c r="B60" s="129"/>
      <c r="C60" s="1919" t="s">
        <v>568</v>
      </c>
      <c r="D60" s="1919"/>
      <c r="E60" s="1919"/>
      <c r="F60" s="1919"/>
      <c r="G60" s="1919"/>
      <c r="H60" s="1919"/>
      <c r="I60" s="1919"/>
      <c r="J60" s="1919"/>
      <c r="K60" s="1919"/>
      <c r="L60" s="1919"/>
      <c r="M60" s="1919"/>
      <c r="N60" s="1919"/>
      <c r="O60" s="1919"/>
      <c r="P60" s="1919"/>
      <c r="Q60" s="1919"/>
      <c r="R60" s="1919"/>
      <c r="S60" s="1919"/>
      <c r="T60" s="1919"/>
      <c r="U60" s="1919"/>
      <c r="V60" s="1919"/>
      <c r="W60" s="1919"/>
      <c r="X60" s="1919"/>
      <c r="Y60" s="1919"/>
      <c r="Z60" s="1919"/>
      <c r="AA60" s="372"/>
      <c r="AB60" s="397"/>
      <c r="AC60" s="372"/>
      <c r="AD60" s="372"/>
      <c r="AE60" s="372"/>
      <c r="AF60" s="372"/>
      <c r="AG60" s="372"/>
      <c r="AH60" s="372"/>
      <c r="AI60" s="372"/>
      <c r="AJ60" s="372"/>
      <c r="AK60" s="372"/>
      <c r="AL60" s="372"/>
      <c r="AM60" s="372"/>
      <c r="AN60" s="372"/>
      <c r="AO60" s="372"/>
      <c r="AP60" s="372"/>
      <c r="AQ60" s="372"/>
      <c r="AR60" s="372"/>
      <c r="AS60" s="372"/>
      <c r="AT60" s="372"/>
      <c r="AU60" s="372"/>
      <c r="AV60" s="372"/>
      <c r="AW60" s="372"/>
      <c r="AX60" s="372"/>
      <c r="AY60" s="372"/>
      <c r="AZ60" s="372"/>
      <c r="BA60" s="372"/>
      <c r="BB60" s="372"/>
      <c r="BC60" s="372"/>
      <c r="BD60" s="372"/>
      <c r="BE60" s="372"/>
      <c r="BF60" s="372"/>
      <c r="BG60" s="372"/>
      <c r="BH60" s="372"/>
      <c r="BI60" s="372"/>
      <c r="BJ60" s="372"/>
      <c r="BK60" s="372"/>
      <c r="BL60" s="372"/>
      <c r="BM60" s="372"/>
      <c r="BN60" s="372"/>
      <c r="BO60" s="372"/>
      <c r="BP60" s="372"/>
      <c r="BQ60" s="391"/>
      <c r="BR60" s="372"/>
      <c r="BS60" s="372"/>
      <c r="BT60" s="372"/>
      <c r="BU60" s="372"/>
      <c r="BV60" s="372"/>
      <c r="BW60" s="372"/>
      <c r="BX60" s="372"/>
      <c r="BY60" s="372"/>
      <c r="BZ60" s="372"/>
      <c r="CA60" s="371"/>
      <c r="CB60" s="371"/>
      <c r="CC60" s="371"/>
      <c r="CD60" s="371"/>
      <c r="CE60" s="371"/>
      <c r="CF60" s="371"/>
      <c r="CG60" s="371"/>
      <c r="CH60" s="371"/>
      <c r="CI60" s="371"/>
      <c r="CJ60" s="371"/>
      <c r="CK60" s="371"/>
      <c r="CL60" s="371"/>
      <c r="CM60" s="371"/>
      <c r="CN60" s="371"/>
      <c r="CO60" s="371"/>
      <c r="CP60" s="371"/>
      <c r="CQ60" s="371"/>
      <c r="CR60" s="371"/>
      <c r="CS60" s="371"/>
      <c r="CT60" s="371"/>
      <c r="CU60" s="371"/>
      <c r="CV60" s="129"/>
      <c r="CW60" s="129"/>
      <c r="CX60" s="129"/>
      <c r="CY60" s="129"/>
      <c r="CZ60" s="129"/>
    </row>
    <row r="61" spans="1:104" ht="3.75" customHeight="1" x14ac:dyDescent="0.25">
      <c r="A61" s="439"/>
      <c r="B61" s="129"/>
      <c r="C61" s="1919"/>
      <c r="D61" s="1919"/>
      <c r="E61" s="1919"/>
      <c r="F61" s="1919"/>
      <c r="G61" s="1919"/>
      <c r="H61" s="1919"/>
      <c r="I61" s="1919"/>
      <c r="J61" s="1919"/>
      <c r="K61" s="1919"/>
      <c r="L61" s="1919"/>
      <c r="M61" s="1919"/>
      <c r="N61" s="1919"/>
      <c r="O61" s="1919"/>
      <c r="P61" s="1919"/>
      <c r="Q61" s="1919"/>
      <c r="R61" s="1919"/>
      <c r="S61" s="1919"/>
      <c r="T61" s="1919"/>
      <c r="U61" s="1919"/>
      <c r="V61" s="1919"/>
      <c r="W61" s="1919"/>
      <c r="X61" s="1919"/>
      <c r="Y61" s="1919"/>
      <c r="Z61" s="1919"/>
      <c r="AA61" s="372"/>
      <c r="AB61" s="397"/>
      <c r="AC61" s="2025" t="s">
        <v>569</v>
      </c>
      <c r="AD61" s="2025"/>
      <c r="AE61" s="2025"/>
      <c r="AF61" s="2025"/>
      <c r="AG61" s="2025"/>
      <c r="AH61" s="2025"/>
      <c r="AI61" s="2025"/>
      <c r="AJ61" s="2025"/>
      <c r="AK61" s="2025"/>
      <c r="AL61" s="2025"/>
      <c r="AM61" s="2025"/>
      <c r="AN61" s="2025"/>
      <c r="AO61" s="2025"/>
      <c r="AP61" s="2025"/>
      <c r="AQ61" s="2025"/>
      <c r="AR61" s="2025"/>
      <c r="AS61" s="2025"/>
      <c r="AT61" s="2025"/>
      <c r="AU61" s="2025"/>
      <c r="AV61" s="2025"/>
      <c r="AW61" s="2025"/>
      <c r="AX61" s="2025"/>
      <c r="AY61" s="2025"/>
      <c r="AZ61" s="2025"/>
      <c r="BA61" s="2025"/>
      <c r="BB61" s="2025"/>
      <c r="BC61" s="2025"/>
      <c r="BD61" s="2025"/>
      <c r="BE61" s="2025"/>
      <c r="BF61" s="2025"/>
      <c r="BG61" s="2025"/>
      <c r="BH61" s="2025"/>
      <c r="BI61" s="2025"/>
      <c r="BJ61" s="2025"/>
      <c r="BK61" s="2025"/>
      <c r="BL61" s="2025"/>
      <c r="BM61" s="2025"/>
      <c r="BN61" s="2025"/>
      <c r="BO61" s="2025"/>
      <c r="BP61" s="2025"/>
      <c r="BQ61" s="391"/>
      <c r="BR61" s="372"/>
      <c r="BS61" s="372"/>
      <c r="BT61" s="372"/>
      <c r="BU61" s="372"/>
      <c r="BV61" s="372"/>
      <c r="BW61" s="372"/>
      <c r="BX61" s="372"/>
      <c r="BY61" s="372"/>
      <c r="BZ61" s="372"/>
      <c r="CA61" s="371"/>
      <c r="CB61" s="371"/>
      <c r="CC61" s="371"/>
      <c r="CD61" s="371"/>
      <c r="CE61" s="371"/>
      <c r="CF61" s="371"/>
      <c r="CG61" s="371"/>
      <c r="CH61" s="371"/>
      <c r="CI61" s="371"/>
      <c r="CJ61" s="371"/>
      <c r="CK61" s="371"/>
      <c r="CL61" s="371"/>
      <c r="CM61" s="371"/>
      <c r="CN61" s="371"/>
      <c r="CO61" s="371"/>
      <c r="CP61" s="371"/>
      <c r="CQ61" s="371"/>
      <c r="CR61" s="371"/>
      <c r="CS61" s="371"/>
      <c r="CT61" s="371"/>
      <c r="CU61" s="371"/>
      <c r="CV61" s="129"/>
      <c r="CW61" s="129"/>
      <c r="CX61" s="129"/>
      <c r="CY61" s="129"/>
      <c r="CZ61" s="129"/>
    </row>
    <row r="62" spans="1:104" ht="3.75" customHeight="1" x14ac:dyDescent="0.25">
      <c r="A62" s="439"/>
      <c r="B62" s="129"/>
      <c r="C62" s="1919"/>
      <c r="D62" s="1919"/>
      <c r="E62" s="1919"/>
      <c r="F62" s="1919"/>
      <c r="G62" s="1919"/>
      <c r="H62" s="1919"/>
      <c r="I62" s="1919"/>
      <c r="J62" s="1919"/>
      <c r="K62" s="1919"/>
      <c r="L62" s="1919"/>
      <c r="M62" s="1919"/>
      <c r="N62" s="1919"/>
      <c r="O62" s="1919"/>
      <c r="P62" s="1919"/>
      <c r="Q62" s="1919"/>
      <c r="R62" s="1919"/>
      <c r="S62" s="1919"/>
      <c r="T62" s="1919"/>
      <c r="U62" s="1919"/>
      <c r="V62" s="1919"/>
      <c r="W62" s="1919"/>
      <c r="X62" s="1919"/>
      <c r="Y62" s="1919"/>
      <c r="Z62" s="1919"/>
      <c r="AA62" s="372"/>
      <c r="AB62" s="397"/>
      <c r="AC62" s="2025"/>
      <c r="AD62" s="2025"/>
      <c r="AE62" s="2025"/>
      <c r="AF62" s="2025"/>
      <c r="AG62" s="2025"/>
      <c r="AH62" s="2025"/>
      <c r="AI62" s="2025"/>
      <c r="AJ62" s="2025"/>
      <c r="AK62" s="2025"/>
      <c r="AL62" s="2025"/>
      <c r="AM62" s="2025"/>
      <c r="AN62" s="2025"/>
      <c r="AO62" s="2025"/>
      <c r="AP62" s="2025"/>
      <c r="AQ62" s="2025"/>
      <c r="AR62" s="2025"/>
      <c r="AS62" s="2025"/>
      <c r="AT62" s="2025"/>
      <c r="AU62" s="2025"/>
      <c r="AV62" s="2025"/>
      <c r="AW62" s="2025"/>
      <c r="AX62" s="2025"/>
      <c r="AY62" s="2025"/>
      <c r="AZ62" s="2025"/>
      <c r="BA62" s="2025"/>
      <c r="BB62" s="2025"/>
      <c r="BC62" s="2025"/>
      <c r="BD62" s="2025"/>
      <c r="BE62" s="2025"/>
      <c r="BF62" s="2025"/>
      <c r="BG62" s="2025"/>
      <c r="BH62" s="2025"/>
      <c r="BI62" s="2025"/>
      <c r="BJ62" s="2025"/>
      <c r="BK62" s="2025"/>
      <c r="BL62" s="2025"/>
      <c r="BM62" s="2025"/>
      <c r="BN62" s="2025"/>
      <c r="BO62" s="2025"/>
      <c r="BP62" s="2025"/>
      <c r="BQ62" s="391"/>
      <c r="BR62" s="372"/>
      <c r="BS62" s="372"/>
      <c r="BT62" s="372"/>
      <c r="BU62" s="372"/>
      <c r="BV62" s="372"/>
      <c r="BW62" s="372"/>
      <c r="BX62" s="372"/>
      <c r="BY62" s="372"/>
      <c r="BZ62" s="372"/>
      <c r="CA62" s="371"/>
      <c r="CB62" s="371"/>
      <c r="CC62" s="371"/>
      <c r="CD62" s="371"/>
      <c r="CE62" s="371"/>
      <c r="CF62" s="371"/>
      <c r="CG62" s="371"/>
      <c r="CH62" s="371"/>
      <c r="CI62" s="371"/>
      <c r="CJ62" s="371"/>
      <c r="CK62" s="371"/>
      <c r="CL62" s="371"/>
      <c r="CM62" s="371"/>
      <c r="CN62" s="371"/>
      <c r="CO62" s="371"/>
      <c r="CP62" s="371"/>
      <c r="CQ62" s="371"/>
      <c r="CR62" s="371"/>
      <c r="CS62" s="371"/>
      <c r="CT62" s="371"/>
      <c r="CU62" s="371"/>
      <c r="CV62" s="129"/>
      <c r="CW62" s="129"/>
      <c r="CX62" s="129"/>
      <c r="CY62" s="129"/>
      <c r="CZ62" s="129"/>
    </row>
    <row r="63" spans="1:104" ht="3.75" customHeight="1" x14ac:dyDescent="0.25">
      <c r="A63" s="439"/>
      <c r="B63" s="129"/>
      <c r="C63" s="1919"/>
      <c r="D63" s="1919"/>
      <c r="E63" s="1919"/>
      <c r="F63" s="1919"/>
      <c r="G63" s="1919"/>
      <c r="H63" s="1919"/>
      <c r="I63" s="1919"/>
      <c r="J63" s="1919"/>
      <c r="K63" s="1919"/>
      <c r="L63" s="1919"/>
      <c r="M63" s="1919"/>
      <c r="N63" s="1919"/>
      <c r="O63" s="1919"/>
      <c r="P63" s="1919"/>
      <c r="Q63" s="1919"/>
      <c r="R63" s="1919"/>
      <c r="S63" s="1919"/>
      <c r="T63" s="1919"/>
      <c r="U63" s="1919"/>
      <c r="V63" s="1919"/>
      <c r="W63" s="1919"/>
      <c r="X63" s="1919"/>
      <c r="Y63" s="1919"/>
      <c r="Z63" s="1919"/>
      <c r="AA63" s="129"/>
      <c r="AB63" s="350"/>
      <c r="AC63" s="2025"/>
      <c r="AD63" s="2025"/>
      <c r="AE63" s="2025"/>
      <c r="AF63" s="2025"/>
      <c r="AG63" s="2025"/>
      <c r="AH63" s="2025"/>
      <c r="AI63" s="2025"/>
      <c r="AJ63" s="2025"/>
      <c r="AK63" s="2025"/>
      <c r="AL63" s="2025"/>
      <c r="AM63" s="2025"/>
      <c r="AN63" s="2025"/>
      <c r="AO63" s="2025"/>
      <c r="AP63" s="2025"/>
      <c r="AQ63" s="2025"/>
      <c r="AR63" s="2025"/>
      <c r="AS63" s="2025"/>
      <c r="AT63" s="2025"/>
      <c r="AU63" s="2025"/>
      <c r="AV63" s="2025"/>
      <c r="AW63" s="2025"/>
      <c r="AX63" s="2025"/>
      <c r="AY63" s="2025"/>
      <c r="AZ63" s="2025"/>
      <c r="BA63" s="2025"/>
      <c r="BB63" s="2025"/>
      <c r="BC63" s="2025"/>
      <c r="BD63" s="2025"/>
      <c r="BE63" s="2025"/>
      <c r="BF63" s="2025"/>
      <c r="BG63" s="2025"/>
      <c r="BH63" s="2025"/>
      <c r="BI63" s="2025"/>
      <c r="BJ63" s="2025"/>
      <c r="BK63" s="2025"/>
      <c r="BL63" s="2025"/>
      <c r="BM63" s="2025"/>
      <c r="BN63" s="2025"/>
      <c r="BO63" s="2025"/>
      <c r="BP63" s="2025"/>
      <c r="BQ63" s="391"/>
      <c r="BR63" s="371"/>
      <c r="BS63" s="371"/>
      <c r="BT63" s="371"/>
      <c r="BU63" s="371"/>
      <c r="BV63" s="371"/>
      <c r="BW63" s="371"/>
      <c r="BX63" s="371"/>
      <c r="BY63" s="371"/>
      <c r="BZ63" s="371"/>
      <c r="CA63" s="371"/>
      <c r="CB63" s="371"/>
      <c r="CC63" s="371"/>
      <c r="CD63" s="371"/>
      <c r="CE63" s="371"/>
      <c r="CF63" s="371"/>
      <c r="CG63" s="371"/>
      <c r="CH63" s="371"/>
      <c r="CI63" s="371"/>
      <c r="CJ63" s="371"/>
      <c r="CK63" s="371"/>
      <c r="CL63" s="371"/>
      <c r="CM63" s="371"/>
      <c r="CN63" s="371"/>
      <c r="CO63" s="371"/>
      <c r="CP63" s="371"/>
      <c r="CQ63" s="371"/>
      <c r="CR63" s="371"/>
      <c r="CS63" s="371"/>
      <c r="CT63" s="371"/>
      <c r="CU63" s="371"/>
      <c r="CV63" s="129"/>
      <c r="CW63" s="129"/>
      <c r="CX63" s="129"/>
      <c r="CY63" s="129"/>
      <c r="CZ63" s="129"/>
    </row>
    <row r="64" spans="1:104" ht="3.75" customHeight="1" x14ac:dyDescent="0.25">
      <c r="A64" s="439"/>
      <c r="B64" s="129"/>
      <c r="C64" s="1919" t="s">
        <v>570</v>
      </c>
      <c r="D64" s="1919"/>
      <c r="E64" s="1919"/>
      <c r="F64" s="1919"/>
      <c r="G64" s="1919"/>
      <c r="H64" s="1919"/>
      <c r="I64" s="1919"/>
      <c r="J64" s="1919"/>
      <c r="K64" s="1919"/>
      <c r="L64" s="1919"/>
      <c r="M64" s="1919"/>
      <c r="N64" s="1919"/>
      <c r="O64" s="1919"/>
      <c r="P64" s="1919"/>
      <c r="Q64" s="1919"/>
      <c r="R64" s="1919"/>
      <c r="S64" s="1919"/>
      <c r="T64" s="1919"/>
      <c r="U64" s="1919"/>
      <c r="V64" s="1919"/>
      <c r="W64" s="1919"/>
      <c r="X64" s="1919"/>
      <c r="Y64" s="1919"/>
      <c r="Z64" s="1919"/>
      <c r="AA64" s="355"/>
      <c r="AB64" s="396"/>
      <c r="AC64" s="2025"/>
      <c r="AD64" s="2025"/>
      <c r="AE64" s="2025"/>
      <c r="AF64" s="2025"/>
      <c r="AG64" s="2025"/>
      <c r="AH64" s="2025"/>
      <c r="AI64" s="2025"/>
      <c r="AJ64" s="2025"/>
      <c r="AK64" s="2025"/>
      <c r="AL64" s="2025"/>
      <c r="AM64" s="2025"/>
      <c r="AN64" s="2025"/>
      <c r="AO64" s="2025"/>
      <c r="AP64" s="2025"/>
      <c r="AQ64" s="2025"/>
      <c r="AR64" s="2025"/>
      <c r="AS64" s="2025"/>
      <c r="AT64" s="2025"/>
      <c r="AU64" s="2025"/>
      <c r="AV64" s="2025"/>
      <c r="AW64" s="2025"/>
      <c r="AX64" s="2025"/>
      <c r="AY64" s="2025"/>
      <c r="AZ64" s="2025"/>
      <c r="BA64" s="2025"/>
      <c r="BB64" s="2025"/>
      <c r="BC64" s="2025"/>
      <c r="BD64" s="2025"/>
      <c r="BE64" s="2025"/>
      <c r="BF64" s="2025"/>
      <c r="BG64" s="2025"/>
      <c r="BH64" s="2025"/>
      <c r="BI64" s="2025"/>
      <c r="BJ64" s="2025"/>
      <c r="BK64" s="2025"/>
      <c r="BL64" s="2025"/>
      <c r="BM64" s="2025"/>
      <c r="BN64" s="2025"/>
      <c r="BO64" s="2025"/>
      <c r="BP64" s="2025"/>
      <c r="BQ64" s="391"/>
      <c r="BR64" s="371"/>
      <c r="BS64" s="371"/>
      <c r="BT64" s="371"/>
      <c r="BU64" s="371"/>
      <c r="BV64" s="371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29"/>
      <c r="CL64" s="129"/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</row>
    <row r="65" spans="1:116" ht="3.75" customHeight="1" x14ac:dyDescent="0.25">
      <c r="A65" s="439"/>
      <c r="B65" s="129"/>
      <c r="C65" s="1919"/>
      <c r="D65" s="1919"/>
      <c r="E65" s="1919"/>
      <c r="F65" s="1919"/>
      <c r="G65" s="1919"/>
      <c r="H65" s="1919"/>
      <c r="I65" s="1919"/>
      <c r="J65" s="1919"/>
      <c r="K65" s="1919"/>
      <c r="L65" s="1919"/>
      <c r="M65" s="1919"/>
      <c r="N65" s="1919"/>
      <c r="O65" s="1919"/>
      <c r="P65" s="1919"/>
      <c r="Q65" s="1919"/>
      <c r="R65" s="1919"/>
      <c r="S65" s="1919"/>
      <c r="T65" s="1919"/>
      <c r="U65" s="1919"/>
      <c r="V65" s="1919"/>
      <c r="W65" s="1919"/>
      <c r="X65" s="1919"/>
      <c r="Y65" s="1919"/>
      <c r="Z65" s="1919"/>
      <c r="AA65" s="355"/>
      <c r="AB65" s="396"/>
      <c r="AC65" s="2026"/>
      <c r="AD65" s="2026"/>
      <c r="AE65" s="2026"/>
      <c r="AF65" s="2026"/>
      <c r="AG65" s="2026"/>
      <c r="AH65" s="2026"/>
      <c r="AI65" s="2026"/>
      <c r="AJ65" s="2026"/>
      <c r="AK65" s="2026"/>
      <c r="AL65" s="2026"/>
      <c r="AM65" s="2026"/>
      <c r="AN65" s="2026"/>
      <c r="AO65" s="2026"/>
      <c r="AP65" s="2026"/>
      <c r="AQ65" s="2026"/>
      <c r="AR65" s="2026"/>
      <c r="AS65" s="2026"/>
      <c r="AT65" s="2026"/>
      <c r="AU65" s="2026"/>
      <c r="AV65" s="2026"/>
      <c r="AW65" s="2026"/>
      <c r="AX65" s="2026"/>
      <c r="AY65" s="2026"/>
      <c r="AZ65" s="2026"/>
      <c r="BA65" s="2026"/>
      <c r="BB65" s="2026"/>
      <c r="BC65" s="2026"/>
      <c r="BD65" s="2026"/>
      <c r="BE65" s="2026"/>
      <c r="BF65" s="2026"/>
      <c r="BG65" s="2026"/>
      <c r="BH65" s="2026"/>
      <c r="BI65" s="2026"/>
      <c r="BJ65" s="2026"/>
      <c r="BK65" s="2026"/>
      <c r="BL65" s="2026"/>
      <c r="BM65" s="2026"/>
      <c r="BN65" s="2026"/>
      <c r="BO65" s="2026"/>
      <c r="BP65" s="2026"/>
      <c r="BQ65" s="391"/>
      <c r="BR65" s="371"/>
      <c r="BS65" s="371"/>
      <c r="BT65" s="371"/>
      <c r="BU65" s="371"/>
      <c r="BV65" s="371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</row>
    <row r="66" spans="1:116" ht="7.5" customHeight="1" x14ac:dyDescent="0.25">
      <c r="A66" s="439"/>
      <c r="B66" s="129"/>
      <c r="C66" s="1919"/>
      <c r="D66" s="1919"/>
      <c r="E66" s="1919"/>
      <c r="F66" s="1919"/>
      <c r="G66" s="1919"/>
      <c r="H66" s="1919"/>
      <c r="I66" s="1919"/>
      <c r="J66" s="1919"/>
      <c r="K66" s="1919"/>
      <c r="L66" s="1919"/>
      <c r="M66" s="1919"/>
      <c r="N66" s="1919"/>
      <c r="O66" s="1919"/>
      <c r="P66" s="1919"/>
      <c r="Q66" s="1919"/>
      <c r="R66" s="1919"/>
      <c r="S66" s="1919"/>
      <c r="T66" s="1919"/>
      <c r="U66" s="1919"/>
      <c r="V66" s="1919"/>
      <c r="W66" s="1919"/>
      <c r="X66" s="1919"/>
      <c r="Y66" s="1919"/>
      <c r="Z66" s="1919"/>
      <c r="AA66" s="355"/>
      <c r="AB66" s="396"/>
      <c r="AC66" s="2026"/>
      <c r="AD66" s="2026"/>
      <c r="AE66" s="2026"/>
      <c r="AF66" s="2026"/>
      <c r="AG66" s="2026"/>
      <c r="AH66" s="2026"/>
      <c r="AI66" s="2026"/>
      <c r="AJ66" s="2026"/>
      <c r="AK66" s="2026"/>
      <c r="AL66" s="2026"/>
      <c r="AM66" s="2026"/>
      <c r="AN66" s="2026"/>
      <c r="AO66" s="2026"/>
      <c r="AP66" s="2026"/>
      <c r="AQ66" s="2026"/>
      <c r="AR66" s="2026"/>
      <c r="AS66" s="2026"/>
      <c r="AT66" s="2026"/>
      <c r="AU66" s="2026"/>
      <c r="AV66" s="2026"/>
      <c r="AW66" s="2026"/>
      <c r="AX66" s="2026"/>
      <c r="AY66" s="2026"/>
      <c r="AZ66" s="2026"/>
      <c r="BA66" s="2026"/>
      <c r="BB66" s="2026"/>
      <c r="BC66" s="2026"/>
      <c r="BD66" s="2026"/>
      <c r="BE66" s="2026"/>
      <c r="BF66" s="2026"/>
      <c r="BG66" s="2026"/>
      <c r="BH66" s="2026"/>
      <c r="BI66" s="2026"/>
      <c r="BJ66" s="2026"/>
      <c r="BK66" s="2026"/>
      <c r="BL66" s="2026"/>
      <c r="BM66" s="2026"/>
      <c r="BN66" s="2026"/>
      <c r="BO66" s="2026"/>
      <c r="BP66" s="2026"/>
      <c r="BQ66" s="391"/>
      <c r="BR66" s="371"/>
      <c r="BS66" s="371"/>
      <c r="BT66" s="371"/>
      <c r="BU66" s="371"/>
      <c r="BV66" s="371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</row>
    <row r="67" spans="1:116" ht="3.75" customHeight="1" x14ac:dyDescent="0.2">
      <c r="A67" s="439"/>
      <c r="B67" s="129"/>
      <c r="C67" s="1919" t="s">
        <v>571</v>
      </c>
      <c r="D67" s="1919"/>
      <c r="E67" s="1919"/>
      <c r="F67" s="1919"/>
      <c r="G67" s="1919"/>
      <c r="H67" s="1919"/>
      <c r="I67" s="1919"/>
      <c r="J67" s="1919"/>
      <c r="K67" s="1919"/>
      <c r="L67" s="1919"/>
      <c r="M67" s="1919"/>
      <c r="N67" s="1919"/>
      <c r="O67" s="1919"/>
      <c r="P67" s="1919"/>
      <c r="Q67" s="1919"/>
      <c r="R67" s="1919"/>
      <c r="S67" s="1919"/>
      <c r="T67" s="1919"/>
      <c r="U67" s="1919"/>
      <c r="V67" s="1919"/>
      <c r="W67" s="1919"/>
      <c r="X67" s="1919"/>
      <c r="Y67" s="1919"/>
      <c r="Z67" s="1919"/>
      <c r="AA67" s="129"/>
      <c r="AB67" s="350"/>
      <c r="AC67" s="2027"/>
      <c r="AD67" s="2027"/>
      <c r="AE67" s="2027"/>
      <c r="AF67" s="2027"/>
      <c r="AG67" s="2027"/>
      <c r="AH67" s="2027"/>
      <c r="AI67" s="2027"/>
      <c r="AJ67" s="2027"/>
      <c r="AK67" s="2027"/>
      <c r="AL67" s="2027"/>
      <c r="AM67" s="2027"/>
      <c r="AN67" s="2027"/>
      <c r="AO67" s="2027"/>
      <c r="AP67" s="2027"/>
      <c r="AQ67" s="2027"/>
      <c r="AR67" s="2027"/>
      <c r="AS67" s="2027"/>
      <c r="AT67" s="2027"/>
      <c r="AU67" s="2027"/>
      <c r="AV67" s="2027"/>
      <c r="AW67" s="2027"/>
      <c r="AX67" s="2027"/>
      <c r="AY67" s="2027"/>
      <c r="AZ67" s="2027"/>
      <c r="BA67" s="2027"/>
      <c r="BB67" s="2027"/>
      <c r="BC67" s="2027"/>
      <c r="BD67" s="2027"/>
      <c r="BE67" s="2027"/>
      <c r="BF67" s="2027"/>
      <c r="BG67" s="2027"/>
      <c r="BH67" s="2027"/>
      <c r="BI67" s="2027"/>
      <c r="BJ67" s="2027"/>
      <c r="BK67" s="2027"/>
      <c r="BL67" s="2027"/>
      <c r="BM67" s="2027"/>
      <c r="BN67" s="2027"/>
      <c r="BO67" s="2027"/>
      <c r="BP67" s="2027"/>
      <c r="BQ67" s="354"/>
      <c r="BR67" s="129"/>
      <c r="BS67" s="1984" t="s">
        <v>572</v>
      </c>
      <c r="BT67" s="1865"/>
      <c r="BU67" s="1865"/>
      <c r="BV67" s="1865"/>
      <c r="BW67" s="1865"/>
      <c r="BX67" s="1865"/>
      <c r="BY67" s="1865"/>
      <c r="BZ67" s="1865"/>
      <c r="CA67" s="1865"/>
      <c r="CB67" s="1865"/>
      <c r="CC67" s="1865"/>
      <c r="CD67" s="1865"/>
      <c r="CE67" s="1865"/>
      <c r="CF67" s="1865"/>
      <c r="CG67" s="1865"/>
      <c r="CH67" s="1865"/>
      <c r="CI67" s="1865"/>
      <c r="CJ67" s="1865"/>
      <c r="CK67" s="1865"/>
      <c r="CL67" s="1865"/>
      <c r="CM67" s="1865"/>
      <c r="CN67" s="1865"/>
      <c r="CO67" s="1865"/>
      <c r="CP67" s="1865"/>
      <c r="CQ67" s="1865"/>
      <c r="CR67" s="1865"/>
      <c r="CS67" s="1865"/>
      <c r="CT67" s="1865"/>
      <c r="CU67" s="1865"/>
      <c r="CV67" s="1865"/>
      <c r="CW67" s="1865"/>
      <c r="CX67" s="1865"/>
      <c r="CY67" s="1866"/>
      <c r="CZ67" s="129"/>
    </row>
    <row r="68" spans="1:116" ht="3.75" customHeight="1" x14ac:dyDescent="0.2">
      <c r="A68" s="439"/>
      <c r="B68" s="129"/>
      <c r="C68" s="1919"/>
      <c r="D68" s="1919"/>
      <c r="E68" s="1919"/>
      <c r="F68" s="1919"/>
      <c r="G68" s="1919"/>
      <c r="H68" s="1919"/>
      <c r="I68" s="1919"/>
      <c r="J68" s="1919"/>
      <c r="K68" s="1919"/>
      <c r="L68" s="1919"/>
      <c r="M68" s="1919"/>
      <c r="N68" s="1919"/>
      <c r="O68" s="1919"/>
      <c r="P68" s="1919"/>
      <c r="Q68" s="1919"/>
      <c r="R68" s="1919"/>
      <c r="S68" s="1919"/>
      <c r="T68" s="1919"/>
      <c r="U68" s="1919"/>
      <c r="V68" s="1919"/>
      <c r="W68" s="1919"/>
      <c r="X68" s="1919"/>
      <c r="Y68" s="1919"/>
      <c r="Z68" s="1919"/>
      <c r="AA68" s="129"/>
      <c r="AB68" s="350"/>
      <c r="AC68" s="1985"/>
      <c r="AD68" s="1985"/>
      <c r="AE68" s="1985"/>
      <c r="AF68" s="1985"/>
      <c r="AG68" s="1985"/>
      <c r="AH68" s="1985"/>
      <c r="AI68" s="1985"/>
      <c r="AJ68" s="1985"/>
      <c r="AK68" s="1985"/>
      <c r="AL68" s="1985"/>
      <c r="AM68" s="1985"/>
      <c r="AN68" s="1985"/>
      <c r="AO68" s="1985"/>
      <c r="AP68" s="1985"/>
      <c r="AQ68" s="1985"/>
      <c r="AR68" s="1985"/>
      <c r="AS68" s="1985"/>
      <c r="AT68" s="1985"/>
      <c r="AU68" s="1985"/>
      <c r="AV68" s="1985"/>
      <c r="AW68" s="1985"/>
      <c r="AX68" s="1985"/>
      <c r="AY68" s="1985"/>
      <c r="AZ68" s="1985"/>
      <c r="BA68" s="1985"/>
      <c r="BB68" s="1985"/>
      <c r="BC68" s="1985"/>
      <c r="BD68" s="1985"/>
      <c r="BE68" s="1985"/>
      <c r="BF68" s="1985"/>
      <c r="BG68" s="1985"/>
      <c r="BH68" s="1985"/>
      <c r="BI68" s="1985"/>
      <c r="BJ68" s="1985"/>
      <c r="BK68" s="1985"/>
      <c r="BL68" s="1985"/>
      <c r="BM68" s="1985"/>
      <c r="BN68" s="1985"/>
      <c r="BO68" s="1985"/>
      <c r="BP68" s="1985"/>
      <c r="BQ68" s="354"/>
      <c r="BR68" s="129"/>
      <c r="BS68" s="1842"/>
      <c r="BT68" s="1867"/>
      <c r="BU68" s="1867"/>
      <c r="BV68" s="1867"/>
      <c r="BW68" s="1867"/>
      <c r="BX68" s="1867"/>
      <c r="BY68" s="1867"/>
      <c r="BZ68" s="1867"/>
      <c r="CA68" s="1867"/>
      <c r="CB68" s="1867"/>
      <c r="CC68" s="1867"/>
      <c r="CD68" s="1867"/>
      <c r="CE68" s="1867"/>
      <c r="CF68" s="1867"/>
      <c r="CG68" s="1867"/>
      <c r="CH68" s="1867"/>
      <c r="CI68" s="1867"/>
      <c r="CJ68" s="1867"/>
      <c r="CK68" s="1867"/>
      <c r="CL68" s="1867"/>
      <c r="CM68" s="1867"/>
      <c r="CN68" s="1867"/>
      <c r="CO68" s="1867"/>
      <c r="CP68" s="1867"/>
      <c r="CQ68" s="1867"/>
      <c r="CR68" s="1867"/>
      <c r="CS68" s="1867"/>
      <c r="CT68" s="1867"/>
      <c r="CU68" s="1867"/>
      <c r="CV68" s="1867"/>
      <c r="CW68" s="1867"/>
      <c r="CX68" s="1867"/>
      <c r="CY68" s="1868"/>
      <c r="CZ68" s="129"/>
    </row>
    <row r="69" spans="1:116" ht="7.5" customHeight="1" x14ac:dyDescent="0.2">
      <c r="A69" s="439"/>
      <c r="B69" s="129"/>
      <c r="C69" s="1919"/>
      <c r="D69" s="1919"/>
      <c r="E69" s="1919"/>
      <c r="F69" s="1919"/>
      <c r="G69" s="1919"/>
      <c r="H69" s="1919"/>
      <c r="I69" s="1919"/>
      <c r="J69" s="1919"/>
      <c r="K69" s="1919"/>
      <c r="L69" s="1919"/>
      <c r="M69" s="1919"/>
      <c r="N69" s="1919"/>
      <c r="O69" s="1919"/>
      <c r="P69" s="1919"/>
      <c r="Q69" s="1919"/>
      <c r="R69" s="1919"/>
      <c r="S69" s="1919"/>
      <c r="T69" s="1919"/>
      <c r="U69" s="1919"/>
      <c r="V69" s="1919"/>
      <c r="W69" s="1919"/>
      <c r="X69" s="1919"/>
      <c r="Y69" s="1919"/>
      <c r="Z69" s="1919"/>
      <c r="AA69" s="129"/>
      <c r="AB69" s="350"/>
      <c r="AC69" s="1946"/>
      <c r="AD69" s="1946"/>
      <c r="AE69" s="1946"/>
      <c r="AF69" s="1946"/>
      <c r="AG69" s="1946"/>
      <c r="AH69" s="1946"/>
      <c r="AI69" s="1946"/>
      <c r="AJ69" s="1946"/>
      <c r="AK69" s="1946"/>
      <c r="AL69" s="1946"/>
      <c r="AM69" s="1946"/>
      <c r="AN69" s="1946"/>
      <c r="AO69" s="1946"/>
      <c r="AP69" s="1946"/>
      <c r="AQ69" s="1946"/>
      <c r="AR69" s="1946"/>
      <c r="AS69" s="1946"/>
      <c r="AT69" s="1946"/>
      <c r="AU69" s="1946"/>
      <c r="AV69" s="1946"/>
      <c r="AW69" s="1946"/>
      <c r="AX69" s="1946"/>
      <c r="AY69" s="1946"/>
      <c r="AZ69" s="1946"/>
      <c r="BA69" s="1946"/>
      <c r="BB69" s="1946"/>
      <c r="BC69" s="1946"/>
      <c r="BD69" s="1946"/>
      <c r="BE69" s="1946"/>
      <c r="BF69" s="1946"/>
      <c r="BG69" s="1946"/>
      <c r="BH69" s="1946"/>
      <c r="BI69" s="1946"/>
      <c r="BJ69" s="1946"/>
      <c r="BK69" s="1946"/>
      <c r="BL69" s="1946"/>
      <c r="BM69" s="1946"/>
      <c r="BN69" s="1946"/>
      <c r="BO69" s="1946"/>
      <c r="BP69" s="1946"/>
      <c r="BQ69" s="391"/>
      <c r="BR69" s="372"/>
      <c r="BS69" s="1832"/>
      <c r="BT69" s="1833"/>
      <c r="BU69" s="1833"/>
      <c r="BV69" s="1833"/>
      <c r="BW69" s="1833"/>
      <c r="BX69" s="1833"/>
      <c r="BY69" s="1833"/>
      <c r="BZ69" s="1833"/>
      <c r="CA69" s="1833"/>
      <c r="CB69" s="1833"/>
      <c r="CC69" s="1833"/>
      <c r="CD69" s="1833"/>
      <c r="CE69" s="1833"/>
      <c r="CF69" s="1833"/>
      <c r="CG69" s="1833"/>
      <c r="CH69" s="1833"/>
      <c r="CI69" s="1833"/>
      <c r="CJ69" s="1833"/>
      <c r="CK69" s="1833"/>
      <c r="CL69" s="1833"/>
      <c r="CM69" s="1833"/>
      <c r="CN69" s="1833"/>
      <c r="CO69" s="1833"/>
      <c r="CP69" s="1833"/>
      <c r="CQ69" s="1833"/>
      <c r="CR69" s="1833"/>
      <c r="CS69" s="1833"/>
      <c r="CT69" s="1833"/>
      <c r="CU69" s="1833"/>
      <c r="CV69" s="1833"/>
      <c r="CW69" s="1833"/>
      <c r="CX69" s="1833"/>
      <c r="CY69" s="1834"/>
      <c r="CZ69" s="129"/>
    </row>
    <row r="70" spans="1:116" ht="4.5" customHeight="1" x14ac:dyDescent="0.2">
      <c r="A70" s="439"/>
      <c r="B70" s="129"/>
      <c r="C70" s="1919" t="s">
        <v>573</v>
      </c>
      <c r="D70" s="1919"/>
      <c r="E70" s="1919"/>
      <c r="F70" s="1919"/>
      <c r="G70" s="1919"/>
      <c r="H70" s="1919"/>
      <c r="I70" s="1919"/>
      <c r="J70" s="1919"/>
      <c r="K70" s="1919"/>
      <c r="L70" s="1919"/>
      <c r="M70" s="1919"/>
      <c r="N70" s="1919"/>
      <c r="O70" s="1919"/>
      <c r="P70" s="1919"/>
      <c r="Q70" s="1919"/>
      <c r="R70" s="1919"/>
      <c r="S70" s="1919"/>
      <c r="T70" s="1919"/>
      <c r="U70" s="1919"/>
      <c r="V70" s="1919"/>
      <c r="W70" s="1919"/>
      <c r="X70" s="1919"/>
      <c r="Y70" s="1919"/>
      <c r="Z70" s="1919"/>
      <c r="AA70" s="378"/>
      <c r="AB70" s="398"/>
      <c r="AC70" s="1947"/>
      <c r="AD70" s="1947"/>
      <c r="AE70" s="1947"/>
      <c r="AF70" s="1947"/>
      <c r="AG70" s="1947"/>
      <c r="AH70" s="1947"/>
      <c r="AI70" s="1947"/>
      <c r="AJ70" s="1947"/>
      <c r="AK70" s="1947"/>
      <c r="AL70" s="1947"/>
      <c r="AM70" s="1947"/>
      <c r="AN70" s="1947"/>
      <c r="AO70" s="1947"/>
      <c r="AP70" s="1947"/>
      <c r="AQ70" s="1947"/>
      <c r="AR70" s="1947"/>
      <c r="AS70" s="1947"/>
      <c r="AT70" s="1947"/>
      <c r="AU70" s="1947"/>
      <c r="AV70" s="1947"/>
      <c r="AW70" s="1947"/>
      <c r="AX70" s="1947"/>
      <c r="AY70" s="1947"/>
      <c r="AZ70" s="1947"/>
      <c r="BA70" s="1947"/>
      <c r="BB70" s="1947"/>
      <c r="BC70" s="1947"/>
      <c r="BD70" s="1947"/>
      <c r="BE70" s="1947"/>
      <c r="BF70" s="1947"/>
      <c r="BG70" s="1947"/>
      <c r="BH70" s="1947"/>
      <c r="BI70" s="1947"/>
      <c r="BJ70" s="1947"/>
      <c r="BK70" s="1947"/>
      <c r="BL70" s="1947"/>
      <c r="BM70" s="1947"/>
      <c r="BN70" s="1947"/>
      <c r="BO70" s="1947"/>
      <c r="BP70" s="1947"/>
      <c r="BQ70" s="391"/>
      <c r="BR70" s="372"/>
      <c r="BS70" s="1986" t="s">
        <v>574</v>
      </c>
      <c r="BT70" s="1987"/>
      <c r="BU70" s="1987"/>
      <c r="BV70" s="1987"/>
      <c r="BW70" s="1987"/>
      <c r="BX70" s="1987"/>
      <c r="BY70" s="1987"/>
      <c r="BZ70" s="1987"/>
      <c r="CA70" s="1987"/>
      <c r="CB70" s="1987"/>
      <c r="CC70" s="1987"/>
      <c r="CD70" s="1987"/>
      <c r="CE70" s="1987"/>
      <c r="CF70" s="1987"/>
      <c r="CG70" s="1987"/>
      <c r="CH70" s="1987"/>
      <c r="CI70" s="1987"/>
      <c r="CJ70" s="1986" t="s">
        <v>522</v>
      </c>
      <c r="CK70" s="1987"/>
      <c r="CL70" s="1987"/>
      <c r="CM70" s="1987"/>
      <c r="CN70" s="1987"/>
      <c r="CO70" s="1987"/>
      <c r="CP70" s="1987"/>
      <c r="CQ70" s="1987"/>
      <c r="CR70" s="1987"/>
      <c r="CS70" s="1987"/>
      <c r="CT70" s="1987"/>
      <c r="CU70" s="1987"/>
      <c r="CV70" s="1987"/>
      <c r="CW70" s="1987"/>
      <c r="CX70" s="1987"/>
      <c r="CY70" s="1992"/>
      <c r="CZ70" s="129"/>
    </row>
    <row r="71" spans="1:116" ht="4.5" customHeight="1" x14ac:dyDescent="0.25">
      <c r="A71" s="439"/>
      <c r="B71" s="129"/>
      <c r="C71" s="1919"/>
      <c r="D71" s="1919"/>
      <c r="E71" s="1919"/>
      <c r="F71" s="1919"/>
      <c r="G71" s="1919"/>
      <c r="H71" s="1919"/>
      <c r="I71" s="1919"/>
      <c r="J71" s="1919"/>
      <c r="K71" s="1919"/>
      <c r="L71" s="1919"/>
      <c r="M71" s="1919"/>
      <c r="N71" s="1919"/>
      <c r="O71" s="1919"/>
      <c r="P71" s="1919"/>
      <c r="Q71" s="1919"/>
      <c r="R71" s="1919"/>
      <c r="S71" s="1919"/>
      <c r="T71" s="1919"/>
      <c r="U71" s="1919"/>
      <c r="V71" s="1919"/>
      <c r="W71" s="1919"/>
      <c r="X71" s="1919"/>
      <c r="Y71" s="1919"/>
      <c r="Z71" s="1919"/>
      <c r="AA71" s="378"/>
      <c r="AB71" s="398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355"/>
      <c r="BN71" s="355"/>
      <c r="BO71" s="355"/>
      <c r="BP71" s="355"/>
      <c r="BQ71" s="391"/>
      <c r="BR71" s="372"/>
      <c r="BS71" s="1988"/>
      <c r="BT71" s="1989"/>
      <c r="BU71" s="1989"/>
      <c r="BV71" s="1989"/>
      <c r="BW71" s="1989"/>
      <c r="BX71" s="1989"/>
      <c r="BY71" s="1989"/>
      <c r="BZ71" s="1989"/>
      <c r="CA71" s="1989"/>
      <c r="CB71" s="1989"/>
      <c r="CC71" s="1989"/>
      <c r="CD71" s="1989"/>
      <c r="CE71" s="1989"/>
      <c r="CF71" s="1989"/>
      <c r="CG71" s="1989"/>
      <c r="CH71" s="1989"/>
      <c r="CI71" s="1989"/>
      <c r="CJ71" s="1988"/>
      <c r="CK71" s="1989"/>
      <c r="CL71" s="1989"/>
      <c r="CM71" s="1989"/>
      <c r="CN71" s="1989"/>
      <c r="CO71" s="1989"/>
      <c r="CP71" s="1989"/>
      <c r="CQ71" s="1989"/>
      <c r="CR71" s="1989"/>
      <c r="CS71" s="1989"/>
      <c r="CT71" s="1989"/>
      <c r="CU71" s="1989"/>
      <c r="CV71" s="1989"/>
      <c r="CW71" s="1989"/>
      <c r="CX71" s="1989"/>
      <c r="CY71" s="1993"/>
      <c r="CZ71" s="129"/>
    </row>
    <row r="72" spans="1:116" ht="7.5" customHeight="1" x14ac:dyDescent="0.2">
      <c r="A72" s="439"/>
      <c r="B72" s="129"/>
      <c r="C72" s="1919"/>
      <c r="D72" s="1919"/>
      <c r="E72" s="1919"/>
      <c r="F72" s="1919"/>
      <c r="G72" s="1919"/>
      <c r="H72" s="1919"/>
      <c r="I72" s="1919"/>
      <c r="J72" s="1919"/>
      <c r="K72" s="1919"/>
      <c r="L72" s="1919"/>
      <c r="M72" s="1919"/>
      <c r="N72" s="1919"/>
      <c r="O72" s="1919"/>
      <c r="P72" s="1919"/>
      <c r="Q72" s="1919"/>
      <c r="R72" s="1919"/>
      <c r="S72" s="1919"/>
      <c r="T72" s="1919"/>
      <c r="U72" s="1919"/>
      <c r="V72" s="1919"/>
      <c r="W72" s="1919"/>
      <c r="X72" s="1919"/>
      <c r="Y72" s="1919"/>
      <c r="Z72" s="1919"/>
      <c r="AA72" s="378"/>
      <c r="AB72" s="398"/>
      <c r="AC72" s="1919" t="s">
        <v>575</v>
      </c>
      <c r="AD72" s="1919"/>
      <c r="AE72" s="1919"/>
      <c r="AF72" s="1919"/>
      <c r="AG72" s="1919"/>
      <c r="AH72" s="1919"/>
      <c r="AI72" s="1919"/>
      <c r="AJ72" s="1919"/>
      <c r="AK72" s="1919"/>
      <c r="AL72" s="1919"/>
      <c r="AM72" s="1919"/>
      <c r="AN72" s="1919"/>
      <c r="AO72" s="1919"/>
      <c r="AP72" s="1919"/>
      <c r="AQ72" s="1919"/>
      <c r="AR72" s="1919"/>
      <c r="AS72" s="1919"/>
      <c r="AT72" s="1919"/>
      <c r="AU72" s="1919"/>
      <c r="AV72" s="1919"/>
      <c r="AW72" s="1919"/>
      <c r="AX72" s="1919"/>
      <c r="AY72" s="1919"/>
      <c r="AZ72" s="1919"/>
      <c r="BA72" s="1919"/>
      <c r="BB72" s="1919"/>
      <c r="BC72" s="1919"/>
      <c r="BD72" s="1919"/>
      <c r="BE72" s="1919"/>
      <c r="BF72" s="1919"/>
      <c r="BG72" s="1919"/>
      <c r="BH72" s="1919"/>
      <c r="BI72" s="1919"/>
      <c r="BJ72" s="1919"/>
      <c r="BK72" s="1919"/>
      <c r="BL72" s="1919"/>
      <c r="BM72" s="1919"/>
      <c r="BN72" s="1919"/>
      <c r="BO72" s="1919"/>
      <c r="BP72" s="1919"/>
      <c r="BQ72" s="391"/>
      <c r="BR72" s="372"/>
      <c r="BS72" s="1990"/>
      <c r="BT72" s="1991"/>
      <c r="BU72" s="1991"/>
      <c r="BV72" s="1991"/>
      <c r="BW72" s="1991"/>
      <c r="BX72" s="1991"/>
      <c r="BY72" s="1991"/>
      <c r="BZ72" s="1991"/>
      <c r="CA72" s="1991"/>
      <c r="CB72" s="1991"/>
      <c r="CC72" s="1991"/>
      <c r="CD72" s="1991"/>
      <c r="CE72" s="1991"/>
      <c r="CF72" s="1991"/>
      <c r="CG72" s="1991"/>
      <c r="CH72" s="1991"/>
      <c r="CI72" s="1991"/>
      <c r="CJ72" s="1990"/>
      <c r="CK72" s="1991"/>
      <c r="CL72" s="1991"/>
      <c r="CM72" s="1991"/>
      <c r="CN72" s="1991"/>
      <c r="CO72" s="1991"/>
      <c r="CP72" s="1991"/>
      <c r="CQ72" s="1991"/>
      <c r="CR72" s="1991"/>
      <c r="CS72" s="1991"/>
      <c r="CT72" s="1991"/>
      <c r="CU72" s="1991"/>
      <c r="CV72" s="1991"/>
      <c r="CW72" s="1991"/>
      <c r="CX72" s="1991"/>
      <c r="CY72" s="1994"/>
      <c r="CZ72" s="129"/>
    </row>
    <row r="73" spans="1:116" ht="3.75" customHeight="1" x14ac:dyDescent="0.2">
      <c r="A73" s="439"/>
      <c r="B73" s="129"/>
      <c r="C73" s="1919" t="s">
        <v>576</v>
      </c>
      <c r="D73" s="1919"/>
      <c r="E73" s="1919"/>
      <c r="F73" s="1919"/>
      <c r="G73" s="1919"/>
      <c r="H73" s="1919"/>
      <c r="I73" s="1919"/>
      <c r="J73" s="1919"/>
      <c r="K73" s="1919"/>
      <c r="L73" s="1919"/>
      <c r="M73" s="1919"/>
      <c r="N73" s="1919"/>
      <c r="O73" s="1919"/>
      <c r="P73" s="1919"/>
      <c r="Q73" s="1919"/>
      <c r="R73" s="1919"/>
      <c r="S73" s="1919"/>
      <c r="T73" s="1919"/>
      <c r="U73" s="1919"/>
      <c r="V73" s="1919"/>
      <c r="W73" s="1919"/>
      <c r="X73" s="1919"/>
      <c r="Y73" s="1919"/>
      <c r="Z73" s="1919"/>
      <c r="AA73" s="153"/>
      <c r="AB73" s="384"/>
      <c r="AC73" s="1919"/>
      <c r="AD73" s="1919"/>
      <c r="AE73" s="1919"/>
      <c r="AF73" s="1919"/>
      <c r="AG73" s="1919"/>
      <c r="AH73" s="1919"/>
      <c r="AI73" s="1919"/>
      <c r="AJ73" s="1919"/>
      <c r="AK73" s="1919"/>
      <c r="AL73" s="1919"/>
      <c r="AM73" s="1919"/>
      <c r="AN73" s="1919"/>
      <c r="AO73" s="1919"/>
      <c r="AP73" s="1919"/>
      <c r="AQ73" s="1919"/>
      <c r="AR73" s="1919"/>
      <c r="AS73" s="1919"/>
      <c r="AT73" s="1919"/>
      <c r="AU73" s="1919"/>
      <c r="AV73" s="1919"/>
      <c r="AW73" s="1919"/>
      <c r="AX73" s="1919"/>
      <c r="AY73" s="1919"/>
      <c r="AZ73" s="1919"/>
      <c r="BA73" s="1919"/>
      <c r="BB73" s="1919"/>
      <c r="BC73" s="1919"/>
      <c r="BD73" s="1919"/>
      <c r="BE73" s="1919"/>
      <c r="BF73" s="1919"/>
      <c r="BG73" s="1919"/>
      <c r="BH73" s="1919"/>
      <c r="BI73" s="1919"/>
      <c r="BJ73" s="1919"/>
      <c r="BK73" s="1919"/>
      <c r="BL73" s="1919"/>
      <c r="BM73" s="1919"/>
      <c r="BN73" s="1919"/>
      <c r="BO73" s="1919"/>
      <c r="BP73" s="1919"/>
      <c r="BQ73" s="391"/>
      <c r="BR73" s="372"/>
      <c r="BS73" s="1995"/>
      <c r="BT73" s="1996"/>
      <c r="BU73" s="1996"/>
      <c r="BV73" s="1996"/>
      <c r="BW73" s="1996"/>
      <c r="BX73" s="1996"/>
      <c r="BY73" s="1996"/>
      <c r="BZ73" s="1996"/>
      <c r="CA73" s="1996"/>
      <c r="CB73" s="1996"/>
      <c r="CC73" s="1996"/>
      <c r="CD73" s="1996"/>
      <c r="CE73" s="1996"/>
      <c r="CF73" s="1996"/>
      <c r="CG73" s="1996"/>
      <c r="CH73" s="1996"/>
      <c r="CI73" s="1997"/>
      <c r="CJ73" s="1864"/>
      <c r="CK73" s="1865"/>
      <c r="CL73" s="1865"/>
      <c r="CM73" s="1865"/>
      <c r="CN73" s="1865"/>
      <c r="CO73" s="1865"/>
      <c r="CP73" s="1865"/>
      <c r="CQ73" s="1865"/>
      <c r="CR73" s="1865"/>
      <c r="CS73" s="1865"/>
      <c r="CT73" s="1865"/>
      <c r="CU73" s="1865"/>
      <c r="CV73" s="1865"/>
      <c r="CW73" s="1865"/>
      <c r="CX73" s="1865"/>
      <c r="CY73" s="1866"/>
      <c r="CZ73" s="129"/>
    </row>
    <row r="74" spans="1:116" ht="3.75" customHeight="1" x14ac:dyDescent="0.2">
      <c r="A74" s="439"/>
      <c r="B74" s="129"/>
      <c r="C74" s="1919"/>
      <c r="D74" s="1919"/>
      <c r="E74" s="1919"/>
      <c r="F74" s="1919"/>
      <c r="G74" s="1919"/>
      <c r="H74" s="1919"/>
      <c r="I74" s="1919"/>
      <c r="J74" s="1919"/>
      <c r="K74" s="1919"/>
      <c r="L74" s="1919"/>
      <c r="M74" s="1919"/>
      <c r="N74" s="1919"/>
      <c r="O74" s="1919"/>
      <c r="P74" s="1919"/>
      <c r="Q74" s="1919"/>
      <c r="R74" s="1919"/>
      <c r="S74" s="1919"/>
      <c r="T74" s="1919"/>
      <c r="U74" s="1919"/>
      <c r="V74" s="1919"/>
      <c r="W74" s="1919"/>
      <c r="X74" s="1919"/>
      <c r="Y74" s="1919"/>
      <c r="Z74" s="1919"/>
      <c r="AA74" s="153"/>
      <c r="AB74" s="384"/>
      <c r="AC74" s="1919"/>
      <c r="AD74" s="1919"/>
      <c r="AE74" s="1919"/>
      <c r="AF74" s="1919"/>
      <c r="AG74" s="1919"/>
      <c r="AH74" s="1919"/>
      <c r="AI74" s="1919"/>
      <c r="AJ74" s="1919"/>
      <c r="AK74" s="1919"/>
      <c r="AL74" s="1919"/>
      <c r="AM74" s="1919"/>
      <c r="AN74" s="1919"/>
      <c r="AO74" s="1919"/>
      <c r="AP74" s="1919"/>
      <c r="AQ74" s="1919"/>
      <c r="AR74" s="1919"/>
      <c r="AS74" s="1919"/>
      <c r="AT74" s="1919"/>
      <c r="AU74" s="1919"/>
      <c r="AV74" s="1919"/>
      <c r="AW74" s="1919"/>
      <c r="AX74" s="1919"/>
      <c r="AY74" s="1919"/>
      <c r="AZ74" s="1919"/>
      <c r="BA74" s="1919"/>
      <c r="BB74" s="1919"/>
      <c r="BC74" s="1919"/>
      <c r="BD74" s="1919"/>
      <c r="BE74" s="1919"/>
      <c r="BF74" s="1919"/>
      <c r="BG74" s="1919"/>
      <c r="BH74" s="1919"/>
      <c r="BI74" s="1919"/>
      <c r="BJ74" s="1919"/>
      <c r="BK74" s="1919"/>
      <c r="BL74" s="1919"/>
      <c r="BM74" s="1919"/>
      <c r="BN74" s="1919"/>
      <c r="BO74" s="1919"/>
      <c r="BP74" s="1919"/>
      <c r="BQ74" s="391"/>
      <c r="BR74" s="372"/>
      <c r="BS74" s="1998"/>
      <c r="BT74" s="1891"/>
      <c r="BU74" s="1891"/>
      <c r="BV74" s="1891"/>
      <c r="BW74" s="1891"/>
      <c r="BX74" s="1891"/>
      <c r="BY74" s="1891"/>
      <c r="BZ74" s="1891"/>
      <c r="CA74" s="1891"/>
      <c r="CB74" s="1891"/>
      <c r="CC74" s="1891"/>
      <c r="CD74" s="1891"/>
      <c r="CE74" s="1891"/>
      <c r="CF74" s="1891"/>
      <c r="CG74" s="1891"/>
      <c r="CH74" s="1891"/>
      <c r="CI74" s="1999"/>
      <c r="CJ74" s="1842"/>
      <c r="CK74" s="1867"/>
      <c r="CL74" s="1867"/>
      <c r="CM74" s="1867"/>
      <c r="CN74" s="1867"/>
      <c r="CO74" s="1867"/>
      <c r="CP74" s="1867"/>
      <c r="CQ74" s="1867"/>
      <c r="CR74" s="1867"/>
      <c r="CS74" s="1867"/>
      <c r="CT74" s="1867"/>
      <c r="CU74" s="1867"/>
      <c r="CV74" s="1867"/>
      <c r="CW74" s="1867"/>
      <c r="CX74" s="1867"/>
      <c r="CY74" s="1868"/>
      <c r="CZ74" s="129"/>
    </row>
    <row r="75" spans="1:116" ht="7.5" customHeight="1" x14ac:dyDescent="0.2">
      <c r="A75" s="439"/>
      <c r="B75" s="129"/>
      <c r="C75" s="1919"/>
      <c r="D75" s="1919"/>
      <c r="E75" s="1919"/>
      <c r="F75" s="1919"/>
      <c r="G75" s="1919"/>
      <c r="H75" s="1919"/>
      <c r="I75" s="1919"/>
      <c r="J75" s="1919"/>
      <c r="K75" s="1919"/>
      <c r="L75" s="1919"/>
      <c r="M75" s="1919"/>
      <c r="N75" s="1919"/>
      <c r="O75" s="1919"/>
      <c r="P75" s="1919"/>
      <c r="Q75" s="1919"/>
      <c r="R75" s="1919"/>
      <c r="S75" s="1919"/>
      <c r="T75" s="1919"/>
      <c r="U75" s="1919"/>
      <c r="V75" s="1919"/>
      <c r="W75" s="1919"/>
      <c r="X75" s="1919"/>
      <c r="Y75" s="1919"/>
      <c r="Z75" s="1919"/>
      <c r="AA75" s="153"/>
      <c r="AB75" s="384"/>
      <c r="AC75" s="1982"/>
      <c r="AD75" s="1982"/>
      <c r="AE75" s="1982"/>
      <c r="AF75" s="1982"/>
      <c r="AG75" s="1982"/>
      <c r="AH75" s="1982"/>
      <c r="AI75" s="1982"/>
      <c r="AJ75" s="1982"/>
      <c r="AK75" s="1982"/>
      <c r="AL75" s="1982"/>
      <c r="AM75" s="1982"/>
      <c r="AN75" s="1982"/>
      <c r="AO75" s="1982"/>
      <c r="AP75" s="1982"/>
      <c r="AQ75" s="1982"/>
      <c r="AR75" s="1982"/>
      <c r="AS75" s="1982"/>
      <c r="AT75" s="1982"/>
      <c r="AU75" s="1982"/>
      <c r="AV75" s="1982"/>
      <c r="AW75" s="1982"/>
      <c r="AX75" s="1982"/>
      <c r="AY75" s="1982"/>
      <c r="AZ75" s="1982"/>
      <c r="BA75" s="1982"/>
      <c r="BB75" s="1982"/>
      <c r="BC75" s="1982"/>
      <c r="BD75" s="1982"/>
      <c r="BE75" s="1982"/>
      <c r="BF75" s="1982"/>
      <c r="BG75" s="1982"/>
      <c r="BH75" s="1982"/>
      <c r="BI75" s="1982"/>
      <c r="BJ75" s="1982"/>
      <c r="BK75" s="1982"/>
      <c r="BL75" s="1982"/>
      <c r="BM75" s="1982"/>
      <c r="BN75" s="1982"/>
      <c r="BO75" s="1982"/>
      <c r="BP75" s="1982"/>
      <c r="BQ75" s="399"/>
      <c r="BR75" s="378"/>
      <c r="BS75" s="1998"/>
      <c r="BT75" s="1891"/>
      <c r="BU75" s="1891"/>
      <c r="BV75" s="1891"/>
      <c r="BW75" s="1891"/>
      <c r="BX75" s="1891"/>
      <c r="BY75" s="1891"/>
      <c r="BZ75" s="1891"/>
      <c r="CA75" s="1891"/>
      <c r="CB75" s="1891"/>
      <c r="CC75" s="1891"/>
      <c r="CD75" s="1891"/>
      <c r="CE75" s="1891"/>
      <c r="CF75" s="1891"/>
      <c r="CG75" s="1891"/>
      <c r="CH75" s="1891"/>
      <c r="CI75" s="1999"/>
      <c r="CJ75" s="1842"/>
      <c r="CK75" s="1867"/>
      <c r="CL75" s="1867"/>
      <c r="CM75" s="1867"/>
      <c r="CN75" s="1867"/>
      <c r="CO75" s="1867"/>
      <c r="CP75" s="1867"/>
      <c r="CQ75" s="1867"/>
      <c r="CR75" s="1867"/>
      <c r="CS75" s="1867"/>
      <c r="CT75" s="1867"/>
      <c r="CU75" s="1867"/>
      <c r="CV75" s="1867"/>
      <c r="CW75" s="1867"/>
      <c r="CX75" s="1867"/>
      <c r="CY75" s="1868"/>
      <c r="CZ75" s="129"/>
      <c r="DI75" s="447"/>
      <c r="DJ75" s="447"/>
      <c r="DK75" s="447"/>
      <c r="DL75" s="447"/>
    </row>
    <row r="76" spans="1:116" ht="7.5" customHeight="1" x14ac:dyDescent="0.2">
      <c r="A76" s="439"/>
      <c r="B76" s="129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384"/>
      <c r="AC76" s="1982"/>
      <c r="AD76" s="1982"/>
      <c r="AE76" s="1982"/>
      <c r="AF76" s="1982"/>
      <c r="AG76" s="1982"/>
      <c r="AH76" s="1982"/>
      <c r="AI76" s="1982"/>
      <c r="AJ76" s="1982"/>
      <c r="AK76" s="1982"/>
      <c r="AL76" s="1982"/>
      <c r="AM76" s="1982"/>
      <c r="AN76" s="1982"/>
      <c r="AO76" s="1982"/>
      <c r="AP76" s="1982"/>
      <c r="AQ76" s="1982"/>
      <c r="AR76" s="1982"/>
      <c r="AS76" s="1982"/>
      <c r="AT76" s="1982"/>
      <c r="AU76" s="1982"/>
      <c r="AV76" s="1982"/>
      <c r="AW76" s="1982"/>
      <c r="AX76" s="1982"/>
      <c r="AY76" s="1982"/>
      <c r="AZ76" s="1982"/>
      <c r="BA76" s="1982"/>
      <c r="BB76" s="1982"/>
      <c r="BC76" s="1982"/>
      <c r="BD76" s="1982"/>
      <c r="BE76" s="1982"/>
      <c r="BF76" s="1982"/>
      <c r="BG76" s="1982"/>
      <c r="BH76" s="1982"/>
      <c r="BI76" s="1982"/>
      <c r="BJ76" s="1982"/>
      <c r="BK76" s="1982"/>
      <c r="BL76" s="1982"/>
      <c r="BM76" s="1982"/>
      <c r="BN76" s="1982"/>
      <c r="BO76" s="1982"/>
      <c r="BP76" s="1982"/>
      <c r="BQ76" s="399"/>
      <c r="BR76" s="378"/>
      <c r="BS76" s="1998"/>
      <c r="BT76" s="1891"/>
      <c r="BU76" s="1891"/>
      <c r="BV76" s="1891"/>
      <c r="BW76" s="1891"/>
      <c r="BX76" s="1891"/>
      <c r="BY76" s="1891"/>
      <c r="BZ76" s="1891"/>
      <c r="CA76" s="1891"/>
      <c r="CB76" s="1891"/>
      <c r="CC76" s="1891"/>
      <c r="CD76" s="1891"/>
      <c r="CE76" s="1891"/>
      <c r="CF76" s="1891"/>
      <c r="CG76" s="1891"/>
      <c r="CH76" s="1891"/>
      <c r="CI76" s="1999"/>
      <c r="CJ76" s="1842"/>
      <c r="CK76" s="1867"/>
      <c r="CL76" s="1867"/>
      <c r="CM76" s="1867"/>
      <c r="CN76" s="1867"/>
      <c r="CO76" s="1867"/>
      <c r="CP76" s="1867"/>
      <c r="CQ76" s="1867"/>
      <c r="CR76" s="1867"/>
      <c r="CS76" s="1867"/>
      <c r="CT76" s="1867"/>
      <c r="CU76" s="1867"/>
      <c r="CV76" s="1867"/>
      <c r="CW76" s="1867"/>
      <c r="CX76" s="1867"/>
      <c r="CY76" s="1868"/>
      <c r="CZ76" s="129"/>
      <c r="DI76" s="447"/>
      <c r="DJ76" s="447"/>
      <c r="DK76" s="447"/>
      <c r="DL76" s="447"/>
    </row>
    <row r="77" spans="1:116" ht="7.5" customHeight="1" x14ac:dyDescent="0.2">
      <c r="A77" s="439"/>
      <c r="B77" s="129"/>
      <c r="C77" s="2024" t="s">
        <v>577</v>
      </c>
      <c r="D77" s="2024"/>
      <c r="E77" s="2024"/>
      <c r="F77" s="2024"/>
      <c r="G77" s="1946"/>
      <c r="H77" s="1946"/>
      <c r="I77" s="1946"/>
      <c r="J77" s="1946"/>
      <c r="K77" s="1946"/>
      <c r="L77" s="1946"/>
      <c r="M77" s="1946"/>
      <c r="N77" s="1946"/>
      <c r="O77" s="1946"/>
      <c r="P77" s="1891" t="s">
        <v>578</v>
      </c>
      <c r="Q77" s="1891"/>
      <c r="R77" s="1946"/>
      <c r="S77" s="1946"/>
      <c r="T77" s="1946"/>
      <c r="U77" s="1946"/>
      <c r="V77" s="1946"/>
      <c r="W77" s="1946"/>
      <c r="X77" s="1946"/>
      <c r="Y77" s="1946"/>
      <c r="Z77" s="1946"/>
      <c r="AA77" s="153"/>
      <c r="AB77" s="384"/>
      <c r="AC77" s="1985"/>
      <c r="AD77" s="1985"/>
      <c r="AE77" s="1985"/>
      <c r="AF77" s="1985"/>
      <c r="AG77" s="1985"/>
      <c r="AH77" s="1985"/>
      <c r="AI77" s="1985"/>
      <c r="AJ77" s="1985"/>
      <c r="AK77" s="1985"/>
      <c r="AL77" s="1985"/>
      <c r="AM77" s="1985"/>
      <c r="AN77" s="1985"/>
      <c r="AO77" s="1985"/>
      <c r="AP77" s="1985"/>
      <c r="AQ77" s="1985"/>
      <c r="AR77" s="1985"/>
      <c r="AS77" s="1985"/>
      <c r="AT77" s="1985"/>
      <c r="AU77" s="1985"/>
      <c r="AV77" s="1985"/>
      <c r="AW77" s="1985"/>
      <c r="AX77" s="1985"/>
      <c r="AY77" s="1985"/>
      <c r="AZ77" s="1985"/>
      <c r="BA77" s="1985"/>
      <c r="BB77" s="1985"/>
      <c r="BC77" s="1985"/>
      <c r="BD77" s="1985"/>
      <c r="BE77" s="1985"/>
      <c r="BF77" s="1985"/>
      <c r="BG77" s="1985"/>
      <c r="BH77" s="1985"/>
      <c r="BI77" s="1985"/>
      <c r="BJ77" s="1985"/>
      <c r="BK77" s="1985"/>
      <c r="BL77" s="1985"/>
      <c r="BM77" s="1985"/>
      <c r="BN77" s="1985"/>
      <c r="BO77" s="1985"/>
      <c r="BP77" s="1985"/>
      <c r="BQ77" s="354"/>
      <c r="BR77" s="129"/>
      <c r="BS77" s="1998"/>
      <c r="BT77" s="1891"/>
      <c r="BU77" s="1891"/>
      <c r="BV77" s="1891"/>
      <c r="BW77" s="1891"/>
      <c r="BX77" s="1891"/>
      <c r="BY77" s="1891"/>
      <c r="BZ77" s="1891"/>
      <c r="CA77" s="1891"/>
      <c r="CB77" s="1891"/>
      <c r="CC77" s="1891"/>
      <c r="CD77" s="1891"/>
      <c r="CE77" s="1891"/>
      <c r="CF77" s="1891"/>
      <c r="CG77" s="1891"/>
      <c r="CH77" s="1891"/>
      <c r="CI77" s="1999"/>
      <c r="CJ77" s="1842"/>
      <c r="CK77" s="1867"/>
      <c r="CL77" s="1867"/>
      <c r="CM77" s="1867"/>
      <c r="CN77" s="1867"/>
      <c r="CO77" s="1867"/>
      <c r="CP77" s="1867"/>
      <c r="CQ77" s="1867"/>
      <c r="CR77" s="1867"/>
      <c r="CS77" s="1867"/>
      <c r="CT77" s="1867"/>
      <c r="CU77" s="1867"/>
      <c r="CV77" s="1867"/>
      <c r="CW77" s="1867"/>
      <c r="CX77" s="1867"/>
      <c r="CY77" s="1868"/>
      <c r="CZ77" s="129"/>
    </row>
    <row r="78" spans="1:116" ht="7.5" customHeight="1" x14ac:dyDescent="0.2">
      <c r="A78" s="439"/>
      <c r="B78" s="129"/>
      <c r="C78" s="2024"/>
      <c r="D78" s="2024"/>
      <c r="E78" s="2024"/>
      <c r="F78" s="2024"/>
      <c r="G78" s="1947"/>
      <c r="H78" s="1947"/>
      <c r="I78" s="1947"/>
      <c r="J78" s="1947"/>
      <c r="K78" s="1947"/>
      <c r="L78" s="1947"/>
      <c r="M78" s="1947"/>
      <c r="N78" s="1947"/>
      <c r="O78" s="1947"/>
      <c r="P78" s="1891"/>
      <c r="Q78" s="1891"/>
      <c r="R78" s="1947"/>
      <c r="S78" s="1947"/>
      <c r="T78" s="1947"/>
      <c r="U78" s="1947"/>
      <c r="V78" s="1947"/>
      <c r="W78" s="1947"/>
      <c r="X78" s="1947"/>
      <c r="Y78" s="1947"/>
      <c r="Z78" s="1947"/>
      <c r="AA78" s="153"/>
      <c r="AB78" s="384"/>
      <c r="AC78" s="1947"/>
      <c r="AD78" s="1947"/>
      <c r="AE78" s="1947"/>
      <c r="AF78" s="1947"/>
      <c r="AG78" s="1947"/>
      <c r="AH78" s="1947"/>
      <c r="AI78" s="1947"/>
      <c r="AJ78" s="1947"/>
      <c r="AK78" s="1947"/>
      <c r="AL78" s="1947"/>
      <c r="AM78" s="1947"/>
      <c r="AN78" s="1947"/>
      <c r="AO78" s="1947"/>
      <c r="AP78" s="1947"/>
      <c r="AQ78" s="1947"/>
      <c r="AR78" s="1947"/>
      <c r="AS78" s="1947"/>
      <c r="AT78" s="1947"/>
      <c r="AU78" s="1947"/>
      <c r="AV78" s="1947"/>
      <c r="AW78" s="1947"/>
      <c r="AX78" s="1947"/>
      <c r="AY78" s="1947"/>
      <c r="AZ78" s="1947"/>
      <c r="BA78" s="1947"/>
      <c r="BB78" s="1947"/>
      <c r="BC78" s="1947"/>
      <c r="BD78" s="1947"/>
      <c r="BE78" s="1947"/>
      <c r="BF78" s="1947"/>
      <c r="BG78" s="1947"/>
      <c r="BH78" s="1947"/>
      <c r="BI78" s="1947"/>
      <c r="BJ78" s="1947"/>
      <c r="BK78" s="1947"/>
      <c r="BL78" s="1947"/>
      <c r="BM78" s="1947"/>
      <c r="BN78" s="1947"/>
      <c r="BO78" s="1947"/>
      <c r="BP78" s="1947"/>
      <c r="BQ78" s="354"/>
      <c r="BR78" s="129"/>
      <c r="BS78" s="1998"/>
      <c r="BT78" s="1891"/>
      <c r="BU78" s="1891"/>
      <c r="BV78" s="1891"/>
      <c r="BW78" s="1891"/>
      <c r="BX78" s="1891"/>
      <c r="BY78" s="1891"/>
      <c r="BZ78" s="1891"/>
      <c r="CA78" s="1891"/>
      <c r="CB78" s="1891"/>
      <c r="CC78" s="1891"/>
      <c r="CD78" s="1891"/>
      <c r="CE78" s="1891"/>
      <c r="CF78" s="1891"/>
      <c r="CG78" s="1891"/>
      <c r="CH78" s="1891"/>
      <c r="CI78" s="1999"/>
      <c r="CJ78" s="1842"/>
      <c r="CK78" s="1867"/>
      <c r="CL78" s="1867"/>
      <c r="CM78" s="1867"/>
      <c r="CN78" s="1867"/>
      <c r="CO78" s="1867"/>
      <c r="CP78" s="1867"/>
      <c r="CQ78" s="1867"/>
      <c r="CR78" s="1867"/>
      <c r="CS78" s="1867"/>
      <c r="CT78" s="1867"/>
      <c r="CU78" s="1867"/>
      <c r="CV78" s="1867"/>
      <c r="CW78" s="1867"/>
      <c r="CX78" s="1867"/>
      <c r="CY78" s="1868"/>
      <c r="CZ78" s="129"/>
    </row>
    <row r="79" spans="1:116" ht="3.75" customHeight="1" x14ac:dyDescent="0.2">
      <c r="A79" s="439"/>
      <c r="B79" s="129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384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354"/>
      <c r="BR79" s="129"/>
      <c r="BS79" s="1998"/>
      <c r="BT79" s="1891"/>
      <c r="BU79" s="1891"/>
      <c r="BV79" s="1891"/>
      <c r="BW79" s="1891"/>
      <c r="BX79" s="1891"/>
      <c r="BY79" s="1891"/>
      <c r="BZ79" s="1891"/>
      <c r="CA79" s="1891"/>
      <c r="CB79" s="1891"/>
      <c r="CC79" s="1891"/>
      <c r="CD79" s="1891"/>
      <c r="CE79" s="1891"/>
      <c r="CF79" s="1891"/>
      <c r="CG79" s="1891"/>
      <c r="CH79" s="1891"/>
      <c r="CI79" s="1999"/>
      <c r="CJ79" s="1842"/>
      <c r="CK79" s="1867"/>
      <c r="CL79" s="1867"/>
      <c r="CM79" s="1867"/>
      <c r="CN79" s="1867"/>
      <c r="CO79" s="1867"/>
      <c r="CP79" s="1867"/>
      <c r="CQ79" s="1867"/>
      <c r="CR79" s="1867"/>
      <c r="CS79" s="1867"/>
      <c r="CT79" s="1867"/>
      <c r="CU79" s="1867"/>
      <c r="CV79" s="1867"/>
      <c r="CW79" s="1867"/>
      <c r="CX79" s="1867"/>
      <c r="CY79" s="1868"/>
      <c r="CZ79" s="129"/>
    </row>
    <row r="80" spans="1:116" ht="3.75" customHeight="1" x14ac:dyDescent="0.2">
      <c r="A80" s="439"/>
      <c r="B80" s="129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384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354"/>
      <c r="BR80" s="129"/>
      <c r="BS80" s="1998"/>
      <c r="BT80" s="1891"/>
      <c r="BU80" s="1891"/>
      <c r="BV80" s="1891"/>
      <c r="BW80" s="1891"/>
      <c r="BX80" s="1891"/>
      <c r="BY80" s="1891"/>
      <c r="BZ80" s="1891"/>
      <c r="CA80" s="1891"/>
      <c r="CB80" s="1891"/>
      <c r="CC80" s="1891"/>
      <c r="CD80" s="1891"/>
      <c r="CE80" s="1891"/>
      <c r="CF80" s="1891"/>
      <c r="CG80" s="1891"/>
      <c r="CH80" s="1891"/>
      <c r="CI80" s="1999"/>
      <c r="CJ80" s="1842"/>
      <c r="CK80" s="1867"/>
      <c r="CL80" s="1867"/>
      <c r="CM80" s="1867"/>
      <c r="CN80" s="1867"/>
      <c r="CO80" s="1867"/>
      <c r="CP80" s="1867"/>
      <c r="CQ80" s="1867"/>
      <c r="CR80" s="1867"/>
      <c r="CS80" s="1867"/>
      <c r="CT80" s="1867"/>
      <c r="CU80" s="1867"/>
      <c r="CV80" s="1867"/>
      <c r="CW80" s="1867"/>
      <c r="CX80" s="1867"/>
      <c r="CY80" s="1868"/>
      <c r="CZ80" s="129"/>
    </row>
    <row r="81" spans="2:104" s="439" customFormat="1" ht="3.75" customHeight="1" x14ac:dyDescent="0.2">
      <c r="B81" s="129"/>
      <c r="C81" s="2023" t="s">
        <v>579</v>
      </c>
      <c r="D81" s="2023"/>
      <c r="E81" s="2023"/>
      <c r="F81" s="2023"/>
      <c r="G81" s="2023"/>
      <c r="H81" s="2023"/>
      <c r="I81" s="2023"/>
      <c r="J81" s="2023"/>
      <c r="K81" s="2023"/>
      <c r="L81" s="2023"/>
      <c r="M81" s="2023"/>
      <c r="N81" s="2023"/>
      <c r="O81" s="2023"/>
      <c r="P81" s="2023"/>
      <c r="Q81" s="2023"/>
      <c r="R81" s="2023"/>
      <c r="S81" s="2023"/>
      <c r="T81" s="2023"/>
      <c r="U81" s="2023"/>
      <c r="V81" s="2023"/>
      <c r="W81" s="2023"/>
      <c r="X81" s="2023"/>
      <c r="Y81" s="2023"/>
      <c r="Z81" s="2023"/>
      <c r="AA81" s="153"/>
      <c r="AB81" s="384"/>
      <c r="AC81" s="1919" t="s">
        <v>580</v>
      </c>
      <c r="AD81" s="1919"/>
      <c r="AE81" s="1919"/>
      <c r="AF81" s="1919"/>
      <c r="AG81" s="1919"/>
      <c r="AH81" s="1919"/>
      <c r="AI81" s="1919"/>
      <c r="AJ81" s="1919"/>
      <c r="AK81" s="1919"/>
      <c r="AL81" s="1919"/>
      <c r="AM81" s="1919"/>
      <c r="AN81" s="1919"/>
      <c r="AO81" s="1919"/>
      <c r="AP81" s="1919"/>
      <c r="AQ81" s="1919"/>
      <c r="AR81" s="1919"/>
      <c r="AS81" s="1919"/>
      <c r="AT81" s="1919"/>
      <c r="AU81" s="1919"/>
      <c r="AV81" s="1919"/>
      <c r="AW81" s="1919"/>
      <c r="AX81" s="1919"/>
      <c r="AY81" s="1919"/>
      <c r="AZ81" s="1919"/>
      <c r="BA81" s="1919"/>
      <c r="BB81" s="1919"/>
      <c r="BC81" s="1919"/>
      <c r="BD81" s="1919"/>
      <c r="BE81" s="1919"/>
      <c r="BF81" s="1919"/>
      <c r="BG81" s="1919"/>
      <c r="BH81" s="1919"/>
      <c r="BI81" s="1919"/>
      <c r="BJ81" s="1919"/>
      <c r="BK81" s="1919"/>
      <c r="BL81" s="1919"/>
      <c r="BM81" s="1919"/>
      <c r="BN81" s="1919"/>
      <c r="BO81" s="1919"/>
      <c r="BP81" s="1919"/>
      <c r="BQ81" s="354"/>
      <c r="BR81" s="129"/>
      <c r="BS81" s="1998"/>
      <c r="BT81" s="1891"/>
      <c r="BU81" s="1891"/>
      <c r="BV81" s="1891"/>
      <c r="BW81" s="1891"/>
      <c r="BX81" s="1891"/>
      <c r="BY81" s="1891"/>
      <c r="BZ81" s="1891"/>
      <c r="CA81" s="1891"/>
      <c r="CB81" s="1891"/>
      <c r="CC81" s="1891"/>
      <c r="CD81" s="1891"/>
      <c r="CE81" s="1891"/>
      <c r="CF81" s="1891"/>
      <c r="CG81" s="1891"/>
      <c r="CH81" s="1891"/>
      <c r="CI81" s="1999"/>
      <c r="CJ81" s="1842"/>
      <c r="CK81" s="1867"/>
      <c r="CL81" s="1867"/>
      <c r="CM81" s="1867"/>
      <c r="CN81" s="1867"/>
      <c r="CO81" s="1867"/>
      <c r="CP81" s="1867"/>
      <c r="CQ81" s="1867"/>
      <c r="CR81" s="1867"/>
      <c r="CS81" s="1867"/>
      <c r="CT81" s="1867"/>
      <c r="CU81" s="1867"/>
      <c r="CV81" s="1867"/>
      <c r="CW81" s="1867"/>
      <c r="CX81" s="1867"/>
      <c r="CY81" s="1868"/>
      <c r="CZ81" s="129"/>
    </row>
    <row r="82" spans="2:104" s="439" customFormat="1" ht="3.75" customHeight="1" x14ac:dyDescent="0.2">
      <c r="B82" s="129"/>
      <c r="C82" s="2023"/>
      <c r="D82" s="2023"/>
      <c r="E82" s="2023"/>
      <c r="F82" s="2023"/>
      <c r="G82" s="2023"/>
      <c r="H82" s="2023"/>
      <c r="I82" s="2023"/>
      <c r="J82" s="2023"/>
      <c r="K82" s="2023"/>
      <c r="L82" s="2023"/>
      <c r="M82" s="2023"/>
      <c r="N82" s="2023"/>
      <c r="O82" s="2023"/>
      <c r="P82" s="2023"/>
      <c r="Q82" s="2023"/>
      <c r="R82" s="2023"/>
      <c r="S82" s="2023"/>
      <c r="T82" s="2023"/>
      <c r="U82" s="2023"/>
      <c r="V82" s="2023"/>
      <c r="W82" s="2023"/>
      <c r="X82" s="2023"/>
      <c r="Y82" s="2023"/>
      <c r="Z82" s="2023"/>
      <c r="AA82" s="153"/>
      <c r="AB82" s="384"/>
      <c r="AC82" s="1919"/>
      <c r="AD82" s="1919"/>
      <c r="AE82" s="1919"/>
      <c r="AF82" s="1919"/>
      <c r="AG82" s="1919"/>
      <c r="AH82" s="1919"/>
      <c r="AI82" s="1919"/>
      <c r="AJ82" s="1919"/>
      <c r="AK82" s="1919"/>
      <c r="AL82" s="1919"/>
      <c r="AM82" s="1919"/>
      <c r="AN82" s="1919"/>
      <c r="AO82" s="1919"/>
      <c r="AP82" s="1919"/>
      <c r="AQ82" s="1919"/>
      <c r="AR82" s="1919"/>
      <c r="AS82" s="1919"/>
      <c r="AT82" s="1919"/>
      <c r="AU82" s="1919"/>
      <c r="AV82" s="1919"/>
      <c r="AW82" s="1919"/>
      <c r="AX82" s="1919"/>
      <c r="AY82" s="1919"/>
      <c r="AZ82" s="1919"/>
      <c r="BA82" s="1919"/>
      <c r="BB82" s="1919"/>
      <c r="BC82" s="1919"/>
      <c r="BD82" s="1919"/>
      <c r="BE82" s="1919"/>
      <c r="BF82" s="1919"/>
      <c r="BG82" s="1919"/>
      <c r="BH82" s="1919"/>
      <c r="BI82" s="1919"/>
      <c r="BJ82" s="1919"/>
      <c r="BK82" s="1919"/>
      <c r="BL82" s="1919"/>
      <c r="BM82" s="1919"/>
      <c r="BN82" s="1919"/>
      <c r="BO82" s="1919"/>
      <c r="BP82" s="1919"/>
      <c r="BQ82" s="354"/>
      <c r="BR82" s="129"/>
      <c r="BS82" s="2000"/>
      <c r="BT82" s="2001"/>
      <c r="BU82" s="2001"/>
      <c r="BV82" s="2001"/>
      <c r="BW82" s="2001"/>
      <c r="BX82" s="2001"/>
      <c r="BY82" s="2001"/>
      <c r="BZ82" s="2001"/>
      <c r="CA82" s="2001"/>
      <c r="CB82" s="2001"/>
      <c r="CC82" s="2001"/>
      <c r="CD82" s="2001"/>
      <c r="CE82" s="2001"/>
      <c r="CF82" s="2001"/>
      <c r="CG82" s="2001"/>
      <c r="CH82" s="2001"/>
      <c r="CI82" s="2002"/>
      <c r="CJ82" s="1832"/>
      <c r="CK82" s="1833"/>
      <c r="CL82" s="1833"/>
      <c r="CM82" s="1833"/>
      <c r="CN82" s="1833"/>
      <c r="CO82" s="1833"/>
      <c r="CP82" s="1833"/>
      <c r="CQ82" s="1833"/>
      <c r="CR82" s="1833"/>
      <c r="CS82" s="1833"/>
      <c r="CT82" s="1833"/>
      <c r="CU82" s="1833"/>
      <c r="CV82" s="1833"/>
      <c r="CW82" s="1833"/>
      <c r="CX82" s="1833"/>
      <c r="CY82" s="1834"/>
      <c r="CZ82" s="129"/>
    </row>
    <row r="83" spans="2:104" s="439" customFormat="1" ht="7.5" customHeight="1" x14ac:dyDescent="0.2">
      <c r="B83" s="129"/>
      <c r="C83" s="2023"/>
      <c r="D83" s="2023"/>
      <c r="E83" s="2023"/>
      <c r="F83" s="2023"/>
      <c r="G83" s="2023"/>
      <c r="H83" s="2023"/>
      <c r="I83" s="2023"/>
      <c r="J83" s="2023"/>
      <c r="K83" s="2023"/>
      <c r="L83" s="2023"/>
      <c r="M83" s="2023"/>
      <c r="N83" s="2023"/>
      <c r="O83" s="2023"/>
      <c r="P83" s="2023"/>
      <c r="Q83" s="2023"/>
      <c r="R83" s="2023"/>
      <c r="S83" s="2023"/>
      <c r="T83" s="2023"/>
      <c r="U83" s="2023"/>
      <c r="V83" s="2023"/>
      <c r="W83" s="2023"/>
      <c r="X83" s="2023"/>
      <c r="Y83" s="2023"/>
      <c r="Z83" s="2023"/>
      <c r="AA83" s="153"/>
      <c r="AB83" s="384"/>
      <c r="AC83" s="1919"/>
      <c r="AD83" s="1919"/>
      <c r="AE83" s="1919"/>
      <c r="AF83" s="1919"/>
      <c r="AG83" s="1919"/>
      <c r="AH83" s="1919"/>
      <c r="AI83" s="1919"/>
      <c r="AJ83" s="1919"/>
      <c r="AK83" s="1919"/>
      <c r="AL83" s="1919"/>
      <c r="AM83" s="1919"/>
      <c r="AN83" s="1919"/>
      <c r="AO83" s="1919"/>
      <c r="AP83" s="1919"/>
      <c r="AQ83" s="1919"/>
      <c r="AR83" s="1919"/>
      <c r="AS83" s="1919"/>
      <c r="AT83" s="1919"/>
      <c r="AU83" s="1919"/>
      <c r="AV83" s="1919"/>
      <c r="AW83" s="1919"/>
      <c r="AX83" s="1919"/>
      <c r="AY83" s="1919"/>
      <c r="AZ83" s="1919"/>
      <c r="BA83" s="1919"/>
      <c r="BB83" s="1919"/>
      <c r="BC83" s="1919"/>
      <c r="BD83" s="1919"/>
      <c r="BE83" s="1919"/>
      <c r="BF83" s="1919"/>
      <c r="BG83" s="1919"/>
      <c r="BH83" s="1919"/>
      <c r="BI83" s="1919"/>
      <c r="BJ83" s="1919"/>
      <c r="BK83" s="1919"/>
      <c r="BL83" s="1919"/>
      <c r="BM83" s="1919"/>
      <c r="BN83" s="1919"/>
      <c r="BO83" s="1919"/>
      <c r="BP83" s="1919"/>
      <c r="BQ83" s="354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29"/>
      <c r="CN83" s="129"/>
      <c r="CO83" s="129"/>
      <c r="CP83" s="129"/>
      <c r="CQ83" s="129"/>
      <c r="CR83" s="129"/>
      <c r="CS83" s="129"/>
      <c r="CT83" s="129"/>
      <c r="CU83" s="129"/>
      <c r="CV83" s="129"/>
      <c r="CW83" s="129"/>
      <c r="CX83" s="129"/>
      <c r="CY83" s="129"/>
      <c r="CZ83" s="129"/>
    </row>
    <row r="84" spans="2:104" s="439" customFormat="1" ht="7.5" customHeight="1" x14ac:dyDescent="0.2">
      <c r="B84" s="129"/>
      <c r="C84" s="400"/>
      <c r="D84" s="400"/>
      <c r="E84" s="400"/>
      <c r="F84" s="400"/>
      <c r="G84" s="400"/>
      <c r="H84" s="400"/>
      <c r="I84" s="400"/>
      <c r="J84" s="400"/>
      <c r="K84" s="400"/>
      <c r="L84" s="400"/>
      <c r="M84" s="400"/>
      <c r="N84" s="400"/>
      <c r="O84" s="400"/>
      <c r="P84" s="400"/>
      <c r="Q84" s="400"/>
      <c r="R84" s="400"/>
      <c r="S84" s="400"/>
      <c r="T84" s="400"/>
      <c r="U84" s="400"/>
      <c r="V84" s="400"/>
      <c r="W84" s="400"/>
      <c r="X84" s="400"/>
      <c r="Y84" s="400"/>
      <c r="Z84" s="400"/>
      <c r="AA84" s="153"/>
      <c r="AB84" s="384"/>
      <c r="AC84" s="1982"/>
      <c r="AD84" s="1982"/>
      <c r="AE84" s="1982"/>
      <c r="AF84" s="1982"/>
      <c r="AG84" s="1982"/>
      <c r="AH84" s="1982"/>
      <c r="AI84" s="1982"/>
      <c r="AJ84" s="1982"/>
      <c r="AK84" s="1982"/>
      <c r="AL84" s="1982"/>
      <c r="AM84" s="1982"/>
      <c r="AN84" s="1982"/>
      <c r="AO84" s="1982"/>
      <c r="AP84" s="1982"/>
      <c r="AQ84" s="1982"/>
      <c r="AR84" s="1982"/>
      <c r="AS84" s="1982"/>
      <c r="AT84" s="1982"/>
      <c r="AU84" s="1982"/>
      <c r="AV84" s="1982"/>
      <c r="AW84" s="1982"/>
      <c r="AX84" s="1982"/>
      <c r="AY84" s="1982"/>
      <c r="AZ84" s="1982"/>
      <c r="BA84" s="1982"/>
      <c r="BB84" s="1982"/>
      <c r="BC84" s="1982"/>
      <c r="BD84" s="1982"/>
      <c r="BE84" s="1982"/>
      <c r="BF84" s="1982"/>
      <c r="BG84" s="1982"/>
      <c r="BH84" s="1982"/>
      <c r="BI84" s="1982"/>
      <c r="BJ84" s="1982"/>
      <c r="BK84" s="1982"/>
      <c r="BL84" s="1982"/>
      <c r="BM84" s="1982"/>
      <c r="BN84" s="1982"/>
      <c r="BO84" s="1982"/>
      <c r="BP84" s="1982"/>
      <c r="BQ84" s="354"/>
      <c r="BR84" s="129"/>
      <c r="BS84" s="129"/>
      <c r="BT84" s="129"/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29"/>
      <c r="CL84" s="129"/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</row>
    <row r="85" spans="2:104" s="439" customFormat="1" ht="7.5" customHeight="1" x14ac:dyDescent="0.2">
      <c r="B85" s="129"/>
      <c r="C85" s="401"/>
      <c r="D85" s="401"/>
      <c r="E85" s="401"/>
      <c r="F85" s="401"/>
      <c r="G85" s="401"/>
      <c r="H85" s="401"/>
      <c r="I85" s="401"/>
      <c r="J85" s="401"/>
      <c r="K85" s="401"/>
      <c r="L85" s="401"/>
      <c r="M85" s="401"/>
      <c r="N85" s="401"/>
      <c r="O85" s="401"/>
      <c r="P85" s="401"/>
      <c r="Q85" s="401"/>
      <c r="R85" s="401"/>
      <c r="S85" s="401"/>
      <c r="T85" s="401"/>
      <c r="U85" s="401"/>
      <c r="V85" s="401"/>
      <c r="W85" s="401"/>
      <c r="X85" s="401"/>
      <c r="Y85" s="401"/>
      <c r="Z85" s="401"/>
      <c r="AA85" s="401"/>
      <c r="AB85" s="402"/>
      <c r="AC85" s="1983"/>
      <c r="AD85" s="1983"/>
      <c r="AE85" s="1983"/>
      <c r="AF85" s="1983"/>
      <c r="AG85" s="1983"/>
      <c r="AH85" s="1983"/>
      <c r="AI85" s="1983"/>
      <c r="AJ85" s="1983"/>
      <c r="AK85" s="1983"/>
      <c r="AL85" s="1983"/>
      <c r="AM85" s="1983"/>
      <c r="AN85" s="1983"/>
      <c r="AO85" s="1983"/>
      <c r="AP85" s="1983"/>
      <c r="AQ85" s="1983"/>
      <c r="AR85" s="1983"/>
      <c r="AS85" s="1983"/>
      <c r="AT85" s="1983"/>
      <c r="AU85" s="1983"/>
      <c r="AV85" s="1983"/>
      <c r="AW85" s="1983"/>
      <c r="AX85" s="1983"/>
      <c r="AY85" s="1983"/>
      <c r="AZ85" s="1983"/>
      <c r="BA85" s="1983"/>
      <c r="BB85" s="1983"/>
      <c r="BC85" s="1983"/>
      <c r="BD85" s="1983"/>
      <c r="BE85" s="1983"/>
      <c r="BF85" s="1983"/>
      <c r="BG85" s="1983"/>
      <c r="BH85" s="1983"/>
      <c r="BI85" s="1983"/>
      <c r="BJ85" s="1983"/>
      <c r="BK85" s="1983"/>
      <c r="BL85" s="1983"/>
      <c r="BM85" s="1983"/>
      <c r="BN85" s="1983"/>
      <c r="BO85" s="1983"/>
      <c r="BP85" s="1983"/>
      <c r="BQ85" s="354"/>
      <c r="BR85" s="129"/>
      <c r="BS85" s="2003" t="s">
        <v>581</v>
      </c>
      <c r="BT85" s="2004"/>
      <c r="BU85" s="2004"/>
      <c r="BV85" s="2004"/>
      <c r="BW85" s="2004"/>
      <c r="BX85" s="2004"/>
      <c r="BY85" s="2004"/>
      <c r="BZ85" s="2004"/>
      <c r="CA85" s="2004"/>
      <c r="CB85" s="2004"/>
      <c r="CC85" s="2004"/>
      <c r="CD85" s="2004"/>
      <c r="CE85" s="2004"/>
      <c r="CF85" s="2004"/>
      <c r="CG85" s="2004"/>
      <c r="CH85" s="2004"/>
      <c r="CI85" s="2005"/>
      <c r="CJ85" s="2003" t="s">
        <v>582</v>
      </c>
      <c r="CK85" s="2004"/>
      <c r="CL85" s="2004"/>
      <c r="CM85" s="2004"/>
      <c r="CN85" s="2004"/>
      <c r="CO85" s="2004"/>
      <c r="CP85" s="2004"/>
      <c r="CQ85" s="2004"/>
      <c r="CR85" s="2004"/>
      <c r="CS85" s="2004"/>
      <c r="CT85" s="2004"/>
      <c r="CU85" s="2004"/>
      <c r="CV85" s="2004"/>
      <c r="CW85" s="2004"/>
      <c r="CX85" s="2004"/>
      <c r="CY85" s="2005"/>
      <c r="CZ85" s="129"/>
    </row>
    <row r="86" spans="2:104" s="439" customFormat="1" ht="7.5" customHeight="1" x14ac:dyDescent="0.2">
      <c r="B86" s="129"/>
      <c r="C86" s="401"/>
      <c r="D86" s="401"/>
      <c r="E86" s="401"/>
      <c r="F86" s="401"/>
      <c r="G86" s="401"/>
      <c r="H86" s="401"/>
      <c r="I86" s="401"/>
      <c r="J86" s="401"/>
      <c r="K86" s="401"/>
      <c r="L86" s="401"/>
      <c r="M86" s="401"/>
      <c r="N86" s="401"/>
      <c r="O86" s="401"/>
      <c r="P86" s="401"/>
      <c r="Q86" s="401"/>
      <c r="R86" s="401"/>
      <c r="S86" s="401"/>
      <c r="T86" s="401"/>
      <c r="U86" s="401"/>
      <c r="V86" s="401"/>
      <c r="W86" s="401"/>
      <c r="X86" s="401"/>
      <c r="Y86" s="401"/>
      <c r="Z86" s="401"/>
      <c r="AA86" s="401"/>
      <c r="AB86" s="402"/>
      <c r="AC86" s="1985"/>
      <c r="AD86" s="1985"/>
      <c r="AE86" s="1985"/>
      <c r="AF86" s="1985"/>
      <c r="AG86" s="1985"/>
      <c r="AH86" s="1985"/>
      <c r="AI86" s="1985"/>
      <c r="AJ86" s="1985"/>
      <c r="AK86" s="1985"/>
      <c r="AL86" s="1985"/>
      <c r="AM86" s="1985"/>
      <c r="AN86" s="1985"/>
      <c r="AO86" s="1985"/>
      <c r="AP86" s="1985"/>
      <c r="AQ86" s="1985"/>
      <c r="AR86" s="1985"/>
      <c r="AS86" s="1985"/>
      <c r="AT86" s="1985"/>
      <c r="AU86" s="1985"/>
      <c r="AV86" s="1985"/>
      <c r="AW86" s="1985"/>
      <c r="AX86" s="1985"/>
      <c r="AY86" s="1985"/>
      <c r="AZ86" s="1985"/>
      <c r="BA86" s="1985"/>
      <c r="BB86" s="1985"/>
      <c r="BC86" s="1985"/>
      <c r="BD86" s="1985"/>
      <c r="BE86" s="1985"/>
      <c r="BF86" s="1985"/>
      <c r="BG86" s="1985"/>
      <c r="BH86" s="1985"/>
      <c r="BI86" s="1985"/>
      <c r="BJ86" s="1985"/>
      <c r="BK86" s="1985"/>
      <c r="BL86" s="1985"/>
      <c r="BM86" s="1985"/>
      <c r="BN86" s="1985"/>
      <c r="BO86" s="1985"/>
      <c r="BP86" s="1985"/>
      <c r="BQ86" s="354"/>
      <c r="BR86" s="129"/>
      <c r="BS86" s="2006"/>
      <c r="BT86" s="2007"/>
      <c r="BU86" s="2007"/>
      <c r="BV86" s="2007"/>
      <c r="BW86" s="2007"/>
      <c r="BX86" s="2007"/>
      <c r="BY86" s="2007"/>
      <c r="BZ86" s="2007"/>
      <c r="CA86" s="2007"/>
      <c r="CB86" s="2007"/>
      <c r="CC86" s="2007"/>
      <c r="CD86" s="2007"/>
      <c r="CE86" s="2007"/>
      <c r="CF86" s="2007"/>
      <c r="CG86" s="2007"/>
      <c r="CH86" s="2007"/>
      <c r="CI86" s="2008"/>
      <c r="CJ86" s="2006"/>
      <c r="CK86" s="2007"/>
      <c r="CL86" s="2007"/>
      <c r="CM86" s="2007"/>
      <c r="CN86" s="2007"/>
      <c r="CO86" s="2007"/>
      <c r="CP86" s="2007"/>
      <c r="CQ86" s="2007"/>
      <c r="CR86" s="2007"/>
      <c r="CS86" s="2007"/>
      <c r="CT86" s="2007"/>
      <c r="CU86" s="2007"/>
      <c r="CV86" s="2007"/>
      <c r="CW86" s="2007"/>
      <c r="CX86" s="2007"/>
      <c r="CY86" s="2008"/>
      <c r="CZ86" s="129"/>
    </row>
    <row r="87" spans="2:104" s="439" customFormat="1" ht="7.5" customHeight="1" x14ac:dyDescent="0.2">
      <c r="B87" s="129"/>
      <c r="C87" s="401"/>
      <c r="D87" s="401"/>
      <c r="E87" s="401"/>
      <c r="F87" s="401"/>
      <c r="G87" s="401"/>
      <c r="H87" s="401"/>
      <c r="I87" s="401"/>
      <c r="J87" s="401"/>
      <c r="K87" s="401"/>
      <c r="L87" s="401"/>
      <c r="M87" s="401"/>
      <c r="N87" s="401"/>
      <c r="O87" s="401"/>
      <c r="P87" s="401"/>
      <c r="Q87" s="401"/>
      <c r="R87" s="401"/>
      <c r="S87" s="401"/>
      <c r="T87" s="401"/>
      <c r="U87" s="401"/>
      <c r="V87" s="401"/>
      <c r="W87" s="401"/>
      <c r="X87" s="401"/>
      <c r="Y87" s="401"/>
      <c r="Z87" s="401"/>
      <c r="AA87" s="401"/>
      <c r="AB87" s="402"/>
      <c r="AC87" s="1947"/>
      <c r="AD87" s="1947"/>
      <c r="AE87" s="1947"/>
      <c r="AF87" s="1947"/>
      <c r="AG87" s="1947"/>
      <c r="AH87" s="1947"/>
      <c r="AI87" s="1947"/>
      <c r="AJ87" s="1947"/>
      <c r="AK87" s="1947"/>
      <c r="AL87" s="1947"/>
      <c r="AM87" s="1947"/>
      <c r="AN87" s="1947"/>
      <c r="AO87" s="1947"/>
      <c r="AP87" s="1947"/>
      <c r="AQ87" s="1947"/>
      <c r="AR87" s="1947"/>
      <c r="AS87" s="1947"/>
      <c r="AT87" s="1947"/>
      <c r="AU87" s="1947"/>
      <c r="AV87" s="1947"/>
      <c r="AW87" s="1947"/>
      <c r="AX87" s="1947"/>
      <c r="AY87" s="1947"/>
      <c r="AZ87" s="1947"/>
      <c r="BA87" s="1947"/>
      <c r="BB87" s="1947"/>
      <c r="BC87" s="1947"/>
      <c r="BD87" s="1947"/>
      <c r="BE87" s="1947"/>
      <c r="BF87" s="1947"/>
      <c r="BG87" s="1947"/>
      <c r="BH87" s="1947"/>
      <c r="BI87" s="1947"/>
      <c r="BJ87" s="1947"/>
      <c r="BK87" s="1947"/>
      <c r="BL87" s="1947"/>
      <c r="BM87" s="1947"/>
      <c r="BN87" s="1947"/>
      <c r="BO87" s="1947"/>
      <c r="BP87" s="1947"/>
      <c r="BQ87" s="354"/>
      <c r="BR87" s="129"/>
      <c r="BS87" s="2009" t="s">
        <v>583</v>
      </c>
      <c r="BT87" s="2010"/>
      <c r="BU87" s="2010"/>
      <c r="BV87" s="2010"/>
      <c r="BW87" s="2010"/>
      <c r="BX87" s="2010"/>
      <c r="BY87" s="2010"/>
      <c r="BZ87" s="2010"/>
      <c r="CA87" s="2010"/>
      <c r="CB87" s="2010"/>
      <c r="CC87" s="2010"/>
      <c r="CD87" s="2010"/>
      <c r="CE87" s="2010"/>
      <c r="CF87" s="2010"/>
      <c r="CG87" s="2010"/>
      <c r="CH87" s="2010"/>
      <c r="CI87" s="2011"/>
      <c r="CJ87" s="2009" t="s">
        <v>584</v>
      </c>
      <c r="CK87" s="2010"/>
      <c r="CL87" s="2010"/>
      <c r="CM87" s="2010"/>
      <c r="CN87" s="2010"/>
      <c r="CO87" s="2010"/>
      <c r="CP87" s="2010"/>
      <c r="CQ87" s="2010"/>
      <c r="CR87" s="2010"/>
      <c r="CS87" s="2010"/>
      <c r="CT87" s="2010"/>
      <c r="CU87" s="2010"/>
      <c r="CV87" s="2010"/>
      <c r="CW87" s="2010"/>
      <c r="CX87" s="2010"/>
      <c r="CY87" s="2011"/>
      <c r="CZ87" s="129"/>
    </row>
    <row r="88" spans="2:104" s="439" customFormat="1" ht="3.75" customHeight="1" x14ac:dyDescent="0.2">
      <c r="B88" s="129"/>
      <c r="C88" s="401"/>
      <c r="D88" s="401"/>
      <c r="E88" s="401"/>
      <c r="F88" s="401"/>
      <c r="G88" s="401"/>
      <c r="H88" s="401"/>
      <c r="I88" s="401"/>
      <c r="J88" s="401"/>
      <c r="K88" s="401"/>
      <c r="L88" s="401"/>
      <c r="M88" s="401"/>
      <c r="N88" s="401"/>
      <c r="O88" s="401"/>
      <c r="P88" s="401"/>
      <c r="Q88" s="401"/>
      <c r="R88" s="401"/>
      <c r="S88" s="401"/>
      <c r="T88" s="401"/>
      <c r="U88" s="401"/>
      <c r="V88" s="401"/>
      <c r="W88" s="401"/>
      <c r="X88" s="401"/>
      <c r="Y88" s="401"/>
      <c r="Z88" s="401"/>
      <c r="AA88" s="401"/>
      <c r="AB88" s="402"/>
      <c r="AC88" s="153"/>
      <c r="AD88" s="153"/>
      <c r="AE88" s="153"/>
      <c r="AF88" s="401"/>
      <c r="AG88" s="401"/>
      <c r="AH88" s="401"/>
      <c r="AI88" s="401"/>
      <c r="AJ88" s="401"/>
      <c r="AK88" s="401"/>
      <c r="AL88" s="401"/>
      <c r="AM88" s="401"/>
      <c r="AN88" s="401"/>
      <c r="AO88" s="401"/>
      <c r="AP88" s="401"/>
      <c r="AQ88" s="401"/>
      <c r="AR88" s="401"/>
      <c r="AS88" s="401"/>
      <c r="AT88" s="401"/>
      <c r="AU88" s="401"/>
      <c r="AV88" s="401"/>
      <c r="AW88" s="401"/>
      <c r="AX88" s="401"/>
      <c r="AY88" s="401"/>
      <c r="AZ88" s="401"/>
      <c r="BA88" s="401"/>
      <c r="BB88" s="401"/>
      <c r="BC88" s="401"/>
      <c r="BD88" s="401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354"/>
      <c r="BR88" s="129"/>
      <c r="BS88" s="1973"/>
      <c r="BT88" s="1974"/>
      <c r="BU88" s="1974"/>
      <c r="BV88" s="1974"/>
      <c r="BW88" s="1974"/>
      <c r="BX88" s="1974"/>
      <c r="BY88" s="1974"/>
      <c r="BZ88" s="1974"/>
      <c r="CA88" s="1974"/>
      <c r="CB88" s="1974"/>
      <c r="CC88" s="1974"/>
      <c r="CD88" s="1974"/>
      <c r="CE88" s="1974"/>
      <c r="CF88" s="1974"/>
      <c r="CG88" s="1974"/>
      <c r="CH88" s="1974"/>
      <c r="CI88" s="1975"/>
      <c r="CJ88" s="1973"/>
      <c r="CK88" s="1974"/>
      <c r="CL88" s="1974"/>
      <c r="CM88" s="1974"/>
      <c r="CN88" s="1974"/>
      <c r="CO88" s="1974"/>
      <c r="CP88" s="1974"/>
      <c r="CQ88" s="1974"/>
      <c r="CR88" s="1974"/>
      <c r="CS88" s="1974"/>
      <c r="CT88" s="1974"/>
      <c r="CU88" s="1974"/>
      <c r="CV88" s="1974"/>
      <c r="CW88" s="1974"/>
      <c r="CX88" s="1974"/>
      <c r="CY88" s="1975"/>
      <c r="CZ88" s="129"/>
    </row>
    <row r="89" spans="2:104" s="439" customFormat="1" ht="3.75" customHeight="1" x14ac:dyDescent="0.2">
      <c r="B89" s="129"/>
      <c r="C89" s="401"/>
      <c r="D89" s="401"/>
      <c r="E89" s="401"/>
      <c r="F89" s="401"/>
      <c r="G89" s="401"/>
      <c r="H89" s="401"/>
      <c r="I89" s="401"/>
      <c r="J89" s="401"/>
      <c r="K89" s="401"/>
      <c r="L89" s="401"/>
      <c r="M89" s="401"/>
      <c r="N89" s="401"/>
      <c r="O89" s="401"/>
      <c r="P89" s="401"/>
      <c r="Q89" s="401"/>
      <c r="R89" s="401"/>
      <c r="S89" s="401"/>
      <c r="T89" s="401"/>
      <c r="U89" s="401"/>
      <c r="V89" s="401"/>
      <c r="W89" s="401"/>
      <c r="X89" s="401"/>
      <c r="Y89" s="401"/>
      <c r="Z89" s="401"/>
      <c r="AA89" s="401"/>
      <c r="AB89" s="402"/>
      <c r="AC89" s="1919" t="s">
        <v>585</v>
      </c>
      <c r="AD89" s="1919"/>
      <c r="AE89" s="1919"/>
      <c r="AF89" s="1919"/>
      <c r="AG89" s="1919"/>
      <c r="AH89" s="1919"/>
      <c r="AI89" s="1919"/>
      <c r="AJ89" s="1919"/>
      <c r="AK89" s="1919"/>
      <c r="AL89" s="1919"/>
      <c r="AM89" s="1919"/>
      <c r="AN89" s="1919"/>
      <c r="AO89" s="1919"/>
      <c r="AP89" s="1919"/>
      <c r="AQ89" s="1919"/>
      <c r="AR89" s="1919"/>
      <c r="AS89" s="1919"/>
      <c r="AT89" s="1919"/>
      <c r="AU89" s="1919"/>
      <c r="AV89" s="1919"/>
      <c r="AW89" s="1919"/>
      <c r="AX89" s="1919"/>
      <c r="AY89" s="1919"/>
      <c r="AZ89" s="1919"/>
      <c r="BA89" s="1919"/>
      <c r="BB89" s="1919"/>
      <c r="BC89" s="1919"/>
      <c r="BD89" s="1919"/>
      <c r="BE89" s="1919"/>
      <c r="BF89" s="1919"/>
      <c r="BG89" s="1919"/>
      <c r="BH89" s="1919"/>
      <c r="BI89" s="1919"/>
      <c r="BJ89" s="1919"/>
      <c r="BK89" s="1919"/>
      <c r="BL89" s="1919"/>
      <c r="BM89" s="1919"/>
      <c r="BN89" s="1919"/>
      <c r="BO89" s="1919"/>
      <c r="BP89" s="1919"/>
      <c r="BQ89" s="354"/>
      <c r="BR89" s="129"/>
      <c r="BS89" s="1973"/>
      <c r="BT89" s="1974"/>
      <c r="BU89" s="1974"/>
      <c r="BV89" s="1974"/>
      <c r="BW89" s="1974"/>
      <c r="BX89" s="1974"/>
      <c r="BY89" s="1974"/>
      <c r="BZ89" s="1974"/>
      <c r="CA89" s="1974"/>
      <c r="CB89" s="1974"/>
      <c r="CC89" s="1974"/>
      <c r="CD89" s="1974"/>
      <c r="CE89" s="1974"/>
      <c r="CF89" s="1974"/>
      <c r="CG89" s="1974"/>
      <c r="CH89" s="1974"/>
      <c r="CI89" s="1975"/>
      <c r="CJ89" s="1970" t="s">
        <v>586</v>
      </c>
      <c r="CK89" s="1971"/>
      <c r="CL89" s="1971"/>
      <c r="CM89" s="1971"/>
      <c r="CN89" s="1971"/>
      <c r="CO89" s="1971"/>
      <c r="CP89" s="1971"/>
      <c r="CQ89" s="1971"/>
      <c r="CR89" s="1971"/>
      <c r="CS89" s="1971"/>
      <c r="CT89" s="1971"/>
      <c r="CU89" s="1971"/>
      <c r="CV89" s="1971"/>
      <c r="CW89" s="1971"/>
      <c r="CX89" s="1971"/>
      <c r="CY89" s="1972"/>
      <c r="CZ89" s="129"/>
    </row>
    <row r="90" spans="2:104" s="439" customFormat="1" ht="7.5" customHeight="1" x14ac:dyDescent="0.2">
      <c r="B90" s="129"/>
      <c r="C90" s="401"/>
      <c r="D90" s="401"/>
      <c r="E90" s="401"/>
      <c r="F90" s="401"/>
      <c r="G90" s="401"/>
      <c r="H90" s="401"/>
      <c r="I90" s="401"/>
      <c r="J90" s="401"/>
      <c r="K90" s="401"/>
      <c r="L90" s="401"/>
      <c r="M90" s="401"/>
      <c r="N90" s="401"/>
      <c r="O90" s="401"/>
      <c r="P90" s="401"/>
      <c r="Q90" s="401"/>
      <c r="R90" s="401"/>
      <c r="S90" s="401"/>
      <c r="T90" s="401"/>
      <c r="U90" s="401"/>
      <c r="V90" s="401"/>
      <c r="W90" s="401"/>
      <c r="X90" s="401"/>
      <c r="Y90" s="401"/>
      <c r="Z90" s="401"/>
      <c r="AA90" s="401"/>
      <c r="AB90" s="402"/>
      <c r="AC90" s="1919"/>
      <c r="AD90" s="1919"/>
      <c r="AE90" s="1919"/>
      <c r="AF90" s="1919"/>
      <c r="AG90" s="1919"/>
      <c r="AH90" s="1919"/>
      <c r="AI90" s="1919"/>
      <c r="AJ90" s="1919"/>
      <c r="AK90" s="1919"/>
      <c r="AL90" s="1919"/>
      <c r="AM90" s="1919"/>
      <c r="AN90" s="1919"/>
      <c r="AO90" s="1919"/>
      <c r="AP90" s="1919"/>
      <c r="AQ90" s="1919"/>
      <c r="AR90" s="1919"/>
      <c r="AS90" s="1919"/>
      <c r="AT90" s="1919"/>
      <c r="AU90" s="1919"/>
      <c r="AV90" s="1919"/>
      <c r="AW90" s="1919"/>
      <c r="AX90" s="1919"/>
      <c r="AY90" s="1919"/>
      <c r="AZ90" s="1919"/>
      <c r="BA90" s="1919"/>
      <c r="BB90" s="1919"/>
      <c r="BC90" s="1919"/>
      <c r="BD90" s="1919"/>
      <c r="BE90" s="1919"/>
      <c r="BF90" s="1919"/>
      <c r="BG90" s="1919"/>
      <c r="BH90" s="1919"/>
      <c r="BI90" s="1919"/>
      <c r="BJ90" s="1919"/>
      <c r="BK90" s="1919"/>
      <c r="BL90" s="1919"/>
      <c r="BM90" s="1919"/>
      <c r="BN90" s="1919"/>
      <c r="BO90" s="1919"/>
      <c r="BP90" s="1919"/>
      <c r="BQ90" s="354"/>
      <c r="BR90" s="129"/>
      <c r="BS90" s="1973"/>
      <c r="BT90" s="1974"/>
      <c r="BU90" s="1974"/>
      <c r="BV90" s="1974"/>
      <c r="BW90" s="1974"/>
      <c r="BX90" s="1974"/>
      <c r="BY90" s="1974"/>
      <c r="BZ90" s="1974"/>
      <c r="CA90" s="1974"/>
      <c r="CB90" s="1974"/>
      <c r="CC90" s="1974"/>
      <c r="CD90" s="1974"/>
      <c r="CE90" s="1974"/>
      <c r="CF90" s="1974"/>
      <c r="CG90" s="1974"/>
      <c r="CH90" s="1974"/>
      <c r="CI90" s="1975"/>
      <c r="CJ90" s="1970"/>
      <c r="CK90" s="1971"/>
      <c r="CL90" s="1971"/>
      <c r="CM90" s="1971"/>
      <c r="CN90" s="1971"/>
      <c r="CO90" s="1971"/>
      <c r="CP90" s="1971"/>
      <c r="CQ90" s="1971"/>
      <c r="CR90" s="1971"/>
      <c r="CS90" s="1971"/>
      <c r="CT90" s="1971"/>
      <c r="CU90" s="1971"/>
      <c r="CV90" s="1971"/>
      <c r="CW90" s="1971"/>
      <c r="CX90" s="1971"/>
      <c r="CY90" s="1972"/>
      <c r="CZ90" s="129"/>
    </row>
    <row r="91" spans="2:104" s="439" customFormat="1" ht="3.75" customHeight="1" x14ac:dyDescent="0.2">
      <c r="B91" s="129"/>
      <c r="C91" s="401"/>
      <c r="D91" s="401"/>
      <c r="E91" s="401"/>
      <c r="F91" s="401"/>
      <c r="G91" s="401"/>
      <c r="H91" s="401"/>
      <c r="I91" s="401"/>
      <c r="J91" s="401"/>
      <c r="K91" s="401"/>
      <c r="L91" s="401"/>
      <c r="M91" s="401"/>
      <c r="N91" s="401"/>
      <c r="O91" s="401"/>
      <c r="P91" s="401"/>
      <c r="Q91" s="401"/>
      <c r="R91" s="401"/>
      <c r="S91" s="401"/>
      <c r="T91" s="401"/>
      <c r="U91" s="401"/>
      <c r="V91" s="401"/>
      <c r="W91" s="401"/>
      <c r="X91" s="401"/>
      <c r="Y91" s="401"/>
      <c r="Z91" s="401"/>
      <c r="AA91" s="401"/>
      <c r="AB91" s="402"/>
      <c r="AC91" s="1919"/>
      <c r="AD91" s="1919"/>
      <c r="AE91" s="1919"/>
      <c r="AF91" s="1919"/>
      <c r="AG91" s="1919"/>
      <c r="AH91" s="1919"/>
      <c r="AI91" s="1919"/>
      <c r="AJ91" s="1919"/>
      <c r="AK91" s="1919"/>
      <c r="AL91" s="1919"/>
      <c r="AM91" s="1919"/>
      <c r="AN91" s="1919"/>
      <c r="AO91" s="1919"/>
      <c r="AP91" s="1919"/>
      <c r="AQ91" s="1919"/>
      <c r="AR91" s="1919"/>
      <c r="AS91" s="1919"/>
      <c r="AT91" s="1919"/>
      <c r="AU91" s="1919"/>
      <c r="AV91" s="1919"/>
      <c r="AW91" s="1919"/>
      <c r="AX91" s="1919"/>
      <c r="AY91" s="1919"/>
      <c r="AZ91" s="1919"/>
      <c r="BA91" s="1919"/>
      <c r="BB91" s="1919"/>
      <c r="BC91" s="1919"/>
      <c r="BD91" s="1919"/>
      <c r="BE91" s="1919"/>
      <c r="BF91" s="1919"/>
      <c r="BG91" s="1919"/>
      <c r="BH91" s="1919"/>
      <c r="BI91" s="1919"/>
      <c r="BJ91" s="1919"/>
      <c r="BK91" s="1919"/>
      <c r="BL91" s="1919"/>
      <c r="BM91" s="1919"/>
      <c r="BN91" s="1919"/>
      <c r="BO91" s="1919"/>
      <c r="BP91" s="1919"/>
      <c r="BQ91" s="354"/>
      <c r="BR91" s="129"/>
      <c r="BS91" s="1973"/>
      <c r="BT91" s="1974"/>
      <c r="BU91" s="1974"/>
      <c r="BV91" s="1974"/>
      <c r="BW91" s="1974"/>
      <c r="BX91" s="1974"/>
      <c r="BY91" s="1974"/>
      <c r="BZ91" s="1974"/>
      <c r="CA91" s="1974"/>
      <c r="CB91" s="1974"/>
      <c r="CC91" s="1974"/>
      <c r="CD91" s="1974"/>
      <c r="CE91" s="1974"/>
      <c r="CF91" s="1974"/>
      <c r="CG91" s="1974"/>
      <c r="CH91" s="1974"/>
      <c r="CI91" s="1975"/>
      <c r="CJ91" s="1970"/>
      <c r="CK91" s="1971"/>
      <c r="CL91" s="1971"/>
      <c r="CM91" s="1971"/>
      <c r="CN91" s="1971"/>
      <c r="CO91" s="1971"/>
      <c r="CP91" s="1971"/>
      <c r="CQ91" s="1971"/>
      <c r="CR91" s="1971"/>
      <c r="CS91" s="1971"/>
      <c r="CT91" s="1971"/>
      <c r="CU91" s="1971"/>
      <c r="CV91" s="1971"/>
      <c r="CW91" s="1971"/>
      <c r="CX91" s="1971"/>
      <c r="CY91" s="1972"/>
      <c r="CZ91" s="129"/>
    </row>
    <row r="92" spans="2:104" s="439" customFormat="1" ht="3.75" customHeight="1" x14ac:dyDescent="0.2">
      <c r="B92" s="129"/>
      <c r="C92" s="401"/>
      <c r="D92" s="401"/>
      <c r="E92" s="401"/>
      <c r="F92" s="401"/>
      <c r="G92" s="401"/>
      <c r="H92" s="401"/>
      <c r="I92" s="401"/>
      <c r="J92" s="401"/>
      <c r="K92" s="401"/>
      <c r="L92" s="401"/>
      <c r="M92" s="401"/>
      <c r="N92" s="401"/>
      <c r="O92" s="401"/>
      <c r="P92" s="401"/>
      <c r="Q92" s="401"/>
      <c r="R92" s="401"/>
      <c r="S92" s="401"/>
      <c r="T92" s="401"/>
      <c r="U92" s="401"/>
      <c r="V92" s="401"/>
      <c r="W92" s="401"/>
      <c r="X92" s="401"/>
      <c r="Y92" s="401"/>
      <c r="Z92" s="401"/>
      <c r="AA92" s="401"/>
      <c r="AB92" s="402"/>
      <c r="AC92" s="1982"/>
      <c r="AD92" s="1982"/>
      <c r="AE92" s="1982"/>
      <c r="AF92" s="1982"/>
      <c r="AG92" s="1982"/>
      <c r="AH92" s="1982"/>
      <c r="AI92" s="1982"/>
      <c r="AJ92" s="1982"/>
      <c r="AK92" s="1982"/>
      <c r="AL92" s="1982"/>
      <c r="AM92" s="1982"/>
      <c r="AN92" s="1982"/>
      <c r="AO92" s="1982"/>
      <c r="AP92" s="1982"/>
      <c r="AQ92" s="1982"/>
      <c r="AR92" s="1982"/>
      <c r="AS92" s="1982"/>
      <c r="AT92" s="1982"/>
      <c r="AU92" s="1982"/>
      <c r="AV92" s="1982"/>
      <c r="AW92" s="1982"/>
      <c r="AX92" s="1982"/>
      <c r="AY92" s="1982"/>
      <c r="AZ92" s="1982"/>
      <c r="BA92" s="1982"/>
      <c r="BB92" s="1982"/>
      <c r="BC92" s="1982"/>
      <c r="BD92" s="1982"/>
      <c r="BE92" s="1982"/>
      <c r="BF92" s="1982"/>
      <c r="BG92" s="1982"/>
      <c r="BH92" s="1982"/>
      <c r="BI92" s="1982"/>
      <c r="BJ92" s="1982"/>
      <c r="BK92" s="1982"/>
      <c r="BL92" s="1982"/>
      <c r="BM92" s="1982"/>
      <c r="BN92" s="1982"/>
      <c r="BO92" s="1982"/>
      <c r="BP92" s="1982"/>
      <c r="BQ92" s="354"/>
      <c r="BR92" s="129"/>
      <c r="BS92" s="1973"/>
      <c r="BT92" s="1974"/>
      <c r="BU92" s="1974"/>
      <c r="BV92" s="1974"/>
      <c r="BW92" s="1974"/>
      <c r="BX92" s="1974"/>
      <c r="BY92" s="1974"/>
      <c r="BZ92" s="1974"/>
      <c r="CA92" s="1974"/>
      <c r="CB92" s="1974"/>
      <c r="CC92" s="1974"/>
      <c r="CD92" s="1974"/>
      <c r="CE92" s="1974"/>
      <c r="CF92" s="1974"/>
      <c r="CG92" s="1974"/>
      <c r="CH92" s="1974"/>
      <c r="CI92" s="1975"/>
      <c r="CJ92" s="1970"/>
      <c r="CK92" s="1971"/>
      <c r="CL92" s="1971"/>
      <c r="CM92" s="1971"/>
      <c r="CN92" s="1971"/>
      <c r="CO92" s="1971"/>
      <c r="CP92" s="1971"/>
      <c r="CQ92" s="1971"/>
      <c r="CR92" s="1971"/>
      <c r="CS92" s="1971"/>
      <c r="CT92" s="1971"/>
      <c r="CU92" s="1971"/>
      <c r="CV92" s="1971"/>
      <c r="CW92" s="1971"/>
      <c r="CX92" s="1971"/>
      <c r="CY92" s="1972"/>
      <c r="CZ92" s="129"/>
    </row>
    <row r="93" spans="2:104" s="439" customFormat="1" ht="7.5" customHeight="1" x14ac:dyDescent="0.2">
      <c r="B93" s="129"/>
      <c r="C93" s="403"/>
      <c r="D93" s="403"/>
      <c r="E93" s="403"/>
      <c r="F93" s="403"/>
      <c r="G93" s="403"/>
      <c r="H93" s="403"/>
      <c r="I93" s="403"/>
      <c r="J93" s="403"/>
      <c r="K93" s="403"/>
      <c r="L93" s="403"/>
      <c r="M93" s="403"/>
      <c r="N93" s="403"/>
      <c r="O93" s="403"/>
      <c r="P93" s="403"/>
      <c r="Q93" s="403"/>
      <c r="R93" s="403"/>
      <c r="S93" s="403"/>
      <c r="T93" s="403"/>
      <c r="U93" s="403"/>
      <c r="V93" s="403"/>
      <c r="W93" s="403"/>
      <c r="X93" s="403"/>
      <c r="Y93" s="403"/>
      <c r="Z93" s="403"/>
      <c r="AA93" s="403"/>
      <c r="AB93" s="404"/>
      <c r="AC93" s="1982"/>
      <c r="AD93" s="1982"/>
      <c r="AE93" s="1982"/>
      <c r="AF93" s="1982"/>
      <c r="AG93" s="1982"/>
      <c r="AH93" s="1982"/>
      <c r="AI93" s="1982"/>
      <c r="AJ93" s="1982"/>
      <c r="AK93" s="1982"/>
      <c r="AL93" s="1982"/>
      <c r="AM93" s="1982"/>
      <c r="AN93" s="1982"/>
      <c r="AO93" s="1982"/>
      <c r="AP93" s="1982"/>
      <c r="AQ93" s="1982"/>
      <c r="AR93" s="1982"/>
      <c r="AS93" s="1982"/>
      <c r="AT93" s="1982"/>
      <c r="AU93" s="1982"/>
      <c r="AV93" s="1982"/>
      <c r="AW93" s="1982"/>
      <c r="AX93" s="1982"/>
      <c r="AY93" s="1982"/>
      <c r="AZ93" s="1982"/>
      <c r="BA93" s="1982"/>
      <c r="BB93" s="1982"/>
      <c r="BC93" s="1982"/>
      <c r="BD93" s="1982"/>
      <c r="BE93" s="1982"/>
      <c r="BF93" s="1982"/>
      <c r="BG93" s="1982"/>
      <c r="BH93" s="1982"/>
      <c r="BI93" s="1982"/>
      <c r="BJ93" s="1982"/>
      <c r="BK93" s="1982"/>
      <c r="BL93" s="1982"/>
      <c r="BM93" s="1982"/>
      <c r="BN93" s="1982"/>
      <c r="BO93" s="1982"/>
      <c r="BP93" s="1982"/>
      <c r="BQ93" s="354"/>
      <c r="BR93" s="129"/>
      <c r="BS93" s="1973"/>
      <c r="BT93" s="1974"/>
      <c r="BU93" s="1974"/>
      <c r="BV93" s="1974"/>
      <c r="BW93" s="1974"/>
      <c r="BX93" s="1974"/>
      <c r="BY93" s="1974"/>
      <c r="BZ93" s="1974"/>
      <c r="CA93" s="1974"/>
      <c r="CB93" s="1974"/>
      <c r="CC93" s="1974"/>
      <c r="CD93" s="1974"/>
      <c r="CE93" s="1974"/>
      <c r="CF93" s="1974"/>
      <c r="CG93" s="1974"/>
      <c r="CH93" s="1974"/>
      <c r="CI93" s="1975"/>
      <c r="CJ93" s="1970"/>
      <c r="CK93" s="1971"/>
      <c r="CL93" s="1971"/>
      <c r="CM93" s="1971"/>
      <c r="CN93" s="1971"/>
      <c r="CO93" s="1971"/>
      <c r="CP93" s="1971"/>
      <c r="CQ93" s="1971"/>
      <c r="CR93" s="1971"/>
      <c r="CS93" s="1971"/>
      <c r="CT93" s="1971"/>
      <c r="CU93" s="1971"/>
      <c r="CV93" s="1971"/>
      <c r="CW93" s="1971"/>
      <c r="CX93" s="1971"/>
      <c r="CY93" s="1972"/>
      <c r="CZ93" s="129"/>
    </row>
    <row r="94" spans="2:104" s="439" customFormat="1" ht="3.75" customHeight="1" x14ac:dyDescent="0.2">
      <c r="B94" s="129"/>
      <c r="C94" s="403"/>
      <c r="D94" s="403"/>
      <c r="E94" s="403"/>
      <c r="F94" s="403"/>
      <c r="G94" s="403"/>
      <c r="H94" s="403"/>
      <c r="I94" s="403"/>
      <c r="J94" s="403"/>
      <c r="K94" s="403"/>
      <c r="L94" s="403"/>
      <c r="M94" s="403"/>
      <c r="N94" s="403"/>
      <c r="O94" s="403"/>
      <c r="P94" s="403"/>
      <c r="Q94" s="403"/>
      <c r="R94" s="403"/>
      <c r="S94" s="403"/>
      <c r="T94" s="403"/>
      <c r="U94" s="403"/>
      <c r="V94" s="403"/>
      <c r="W94" s="403"/>
      <c r="X94" s="403"/>
      <c r="Y94" s="403"/>
      <c r="Z94" s="403"/>
      <c r="AA94" s="403"/>
      <c r="AB94" s="404"/>
      <c r="AC94" s="1983"/>
      <c r="AD94" s="1983"/>
      <c r="AE94" s="1983"/>
      <c r="AF94" s="1983"/>
      <c r="AG94" s="1983"/>
      <c r="AH94" s="1983"/>
      <c r="AI94" s="1983"/>
      <c r="AJ94" s="1983"/>
      <c r="AK94" s="1983"/>
      <c r="AL94" s="1983"/>
      <c r="AM94" s="1983"/>
      <c r="AN94" s="1983"/>
      <c r="AO94" s="1983"/>
      <c r="AP94" s="1983"/>
      <c r="AQ94" s="1983"/>
      <c r="AR94" s="1983"/>
      <c r="AS94" s="1983"/>
      <c r="AT94" s="1983"/>
      <c r="AU94" s="1983"/>
      <c r="AV94" s="1983"/>
      <c r="AW94" s="1983"/>
      <c r="AX94" s="1983"/>
      <c r="AY94" s="1983"/>
      <c r="AZ94" s="1983"/>
      <c r="BA94" s="1983"/>
      <c r="BB94" s="1983"/>
      <c r="BC94" s="1983"/>
      <c r="BD94" s="1983"/>
      <c r="BE94" s="1983"/>
      <c r="BF94" s="1983"/>
      <c r="BG94" s="1983"/>
      <c r="BH94" s="1983"/>
      <c r="BI94" s="1983"/>
      <c r="BJ94" s="1983"/>
      <c r="BK94" s="1983"/>
      <c r="BL94" s="1983"/>
      <c r="BM94" s="1983"/>
      <c r="BN94" s="1983"/>
      <c r="BO94" s="1983"/>
      <c r="BP94" s="1983"/>
      <c r="BQ94" s="354"/>
      <c r="BR94" s="129"/>
      <c r="BS94" s="1973"/>
      <c r="BT94" s="1974"/>
      <c r="BU94" s="1974"/>
      <c r="BV94" s="1974"/>
      <c r="BW94" s="1974"/>
      <c r="BX94" s="1974"/>
      <c r="BY94" s="1974"/>
      <c r="BZ94" s="1974"/>
      <c r="CA94" s="1974"/>
      <c r="CB94" s="1974"/>
      <c r="CC94" s="1974"/>
      <c r="CD94" s="1974"/>
      <c r="CE94" s="1974"/>
      <c r="CF94" s="1974"/>
      <c r="CG94" s="1974"/>
      <c r="CH94" s="1974"/>
      <c r="CI94" s="1975"/>
      <c r="CJ94" s="1970"/>
      <c r="CK94" s="1971"/>
      <c r="CL94" s="1971"/>
      <c r="CM94" s="1971"/>
      <c r="CN94" s="1971"/>
      <c r="CO94" s="1971"/>
      <c r="CP94" s="1971"/>
      <c r="CQ94" s="1971"/>
      <c r="CR94" s="1971"/>
      <c r="CS94" s="1971"/>
      <c r="CT94" s="1971"/>
      <c r="CU94" s="1971"/>
      <c r="CV94" s="1971"/>
      <c r="CW94" s="1971"/>
      <c r="CX94" s="1971"/>
      <c r="CY94" s="1972"/>
      <c r="CZ94" s="129"/>
    </row>
    <row r="95" spans="2:104" s="439" customFormat="1" ht="3.75" customHeight="1" x14ac:dyDescent="0.2">
      <c r="B95" s="129"/>
      <c r="C95" s="403"/>
      <c r="D95" s="403"/>
      <c r="E95" s="403"/>
      <c r="F95" s="403"/>
      <c r="G95" s="403"/>
      <c r="H95" s="403"/>
      <c r="I95" s="403"/>
      <c r="J95" s="403"/>
      <c r="K95" s="403"/>
      <c r="L95" s="403"/>
      <c r="M95" s="403"/>
      <c r="N95" s="403"/>
      <c r="O95" s="403"/>
      <c r="P95" s="403"/>
      <c r="Q95" s="403"/>
      <c r="R95" s="403"/>
      <c r="S95" s="403"/>
      <c r="T95" s="403"/>
      <c r="U95" s="403"/>
      <c r="V95" s="403"/>
      <c r="W95" s="403"/>
      <c r="X95" s="403"/>
      <c r="Y95" s="403"/>
      <c r="Z95" s="403"/>
      <c r="AA95" s="403"/>
      <c r="AB95" s="404"/>
      <c r="AC95" s="1985"/>
      <c r="AD95" s="1985"/>
      <c r="AE95" s="1985"/>
      <c r="AF95" s="1985"/>
      <c r="AG95" s="1985"/>
      <c r="AH95" s="1985"/>
      <c r="AI95" s="1985"/>
      <c r="AJ95" s="1985"/>
      <c r="AK95" s="1985"/>
      <c r="AL95" s="1985"/>
      <c r="AM95" s="1985"/>
      <c r="AN95" s="1985"/>
      <c r="AO95" s="1985"/>
      <c r="AP95" s="1985"/>
      <c r="AQ95" s="1985"/>
      <c r="AR95" s="1985"/>
      <c r="AS95" s="1985"/>
      <c r="AT95" s="1985"/>
      <c r="AU95" s="1985"/>
      <c r="AV95" s="1985"/>
      <c r="AW95" s="1985"/>
      <c r="AX95" s="1985"/>
      <c r="AY95" s="1985"/>
      <c r="AZ95" s="1985"/>
      <c r="BA95" s="1985"/>
      <c r="BB95" s="1985"/>
      <c r="BC95" s="1985"/>
      <c r="BD95" s="1985"/>
      <c r="BE95" s="1985"/>
      <c r="BF95" s="1985"/>
      <c r="BG95" s="1985"/>
      <c r="BH95" s="1985"/>
      <c r="BI95" s="1985"/>
      <c r="BJ95" s="1985"/>
      <c r="BK95" s="1985"/>
      <c r="BL95" s="1985"/>
      <c r="BM95" s="1985"/>
      <c r="BN95" s="1985"/>
      <c r="BO95" s="1985"/>
      <c r="BP95" s="1985"/>
      <c r="BQ95" s="354"/>
      <c r="BR95" s="129"/>
      <c r="BS95" s="1973"/>
      <c r="BT95" s="1974"/>
      <c r="BU95" s="1974"/>
      <c r="BV95" s="1974"/>
      <c r="BW95" s="1974"/>
      <c r="BX95" s="1974"/>
      <c r="BY95" s="1974"/>
      <c r="BZ95" s="1974"/>
      <c r="CA95" s="1974"/>
      <c r="CB95" s="1974"/>
      <c r="CC95" s="1974"/>
      <c r="CD95" s="1974"/>
      <c r="CE95" s="1974"/>
      <c r="CF95" s="1974"/>
      <c r="CG95" s="1974"/>
      <c r="CH95" s="1974"/>
      <c r="CI95" s="1975"/>
      <c r="CJ95" s="1970"/>
      <c r="CK95" s="1971"/>
      <c r="CL95" s="1971"/>
      <c r="CM95" s="1971"/>
      <c r="CN95" s="1971"/>
      <c r="CO95" s="1971"/>
      <c r="CP95" s="1971"/>
      <c r="CQ95" s="1971"/>
      <c r="CR95" s="1971"/>
      <c r="CS95" s="1971"/>
      <c r="CT95" s="1971"/>
      <c r="CU95" s="1971"/>
      <c r="CV95" s="1971"/>
      <c r="CW95" s="1971"/>
      <c r="CX95" s="1971"/>
      <c r="CY95" s="1972"/>
      <c r="CZ95" s="129"/>
    </row>
    <row r="96" spans="2:104" s="439" customFormat="1" ht="7.5" customHeight="1" x14ac:dyDescent="0.2">
      <c r="B96" s="129"/>
      <c r="C96" s="403"/>
      <c r="D96" s="403"/>
      <c r="E96" s="403"/>
      <c r="F96" s="403"/>
      <c r="G96" s="403"/>
      <c r="H96" s="403"/>
      <c r="I96" s="403"/>
      <c r="J96" s="403"/>
      <c r="K96" s="403"/>
      <c r="L96" s="403"/>
      <c r="M96" s="403"/>
      <c r="N96" s="403"/>
      <c r="O96" s="403"/>
      <c r="P96" s="403"/>
      <c r="Q96" s="403"/>
      <c r="R96" s="403"/>
      <c r="S96" s="403"/>
      <c r="T96" s="403"/>
      <c r="U96" s="403"/>
      <c r="V96" s="403"/>
      <c r="W96" s="403"/>
      <c r="X96" s="403"/>
      <c r="Y96" s="403"/>
      <c r="Z96" s="403"/>
      <c r="AA96" s="403"/>
      <c r="AB96" s="404"/>
      <c r="AC96" s="1946"/>
      <c r="AD96" s="1946"/>
      <c r="AE96" s="1946"/>
      <c r="AF96" s="1946"/>
      <c r="AG96" s="1946"/>
      <c r="AH96" s="1946"/>
      <c r="AI96" s="1946"/>
      <c r="AJ96" s="1946"/>
      <c r="AK96" s="1946"/>
      <c r="AL96" s="1946"/>
      <c r="AM96" s="1946"/>
      <c r="AN96" s="1946"/>
      <c r="AO96" s="1946"/>
      <c r="AP96" s="1946"/>
      <c r="AQ96" s="1946"/>
      <c r="AR96" s="1946"/>
      <c r="AS96" s="1946"/>
      <c r="AT96" s="1946"/>
      <c r="AU96" s="1946"/>
      <c r="AV96" s="1946"/>
      <c r="AW96" s="1946"/>
      <c r="AX96" s="1946"/>
      <c r="AY96" s="1946"/>
      <c r="AZ96" s="1946"/>
      <c r="BA96" s="1946"/>
      <c r="BB96" s="1946"/>
      <c r="BC96" s="1946"/>
      <c r="BD96" s="1946"/>
      <c r="BE96" s="1946"/>
      <c r="BF96" s="1946"/>
      <c r="BG96" s="1946"/>
      <c r="BH96" s="1946"/>
      <c r="BI96" s="1946"/>
      <c r="BJ96" s="1946"/>
      <c r="BK96" s="1946"/>
      <c r="BL96" s="1946"/>
      <c r="BM96" s="1946"/>
      <c r="BN96" s="1946"/>
      <c r="BO96" s="1946"/>
      <c r="BP96" s="1946"/>
      <c r="BQ96" s="354"/>
      <c r="BR96" s="129"/>
      <c r="BS96" s="1973"/>
      <c r="BT96" s="1974"/>
      <c r="BU96" s="1974"/>
      <c r="BV96" s="1974"/>
      <c r="BW96" s="1974"/>
      <c r="BX96" s="1974"/>
      <c r="BY96" s="1974"/>
      <c r="BZ96" s="1974"/>
      <c r="CA96" s="1974"/>
      <c r="CB96" s="1974"/>
      <c r="CC96" s="1974"/>
      <c r="CD96" s="1974"/>
      <c r="CE96" s="1974"/>
      <c r="CF96" s="1974"/>
      <c r="CG96" s="1974"/>
      <c r="CH96" s="1974"/>
      <c r="CI96" s="1975"/>
      <c r="CJ96" s="1970"/>
      <c r="CK96" s="1971"/>
      <c r="CL96" s="1971"/>
      <c r="CM96" s="1971"/>
      <c r="CN96" s="1971"/>
      <c r="CO96" s="1971"/>
      <c r="CP96" s="1971"/>
      <c r="CQ96" s="1971"/>
      <c r="CR96" s="1971"/>
      <c r="CS96" s="1971"/>
      <c r="CT96" s="1971"/>
      <c r="CU96" s="1971"/>
      <c r="CV96" s="1971"/>
      <c r="CW96" s="1971"/>
      <c r="CX96" s="1971"/>
      <c r="CY96" s="1972"/>
      <c r="CZ96" s="129"/>
    </row>
    <row r="97" spans="2:104" s="439" customFormat="1" ht="3.75" customHeight="1" x14ac:dyDescent="0.2">
      <c r="B97" s="129"/>
      <c r="C97" s="403"/>
      <c r="D97" s="403"/>
      <c r="E97" s="403"/>
      <c r="F97" s="403"/>
      <c r="G97" s="403"/>
      <c r="H97" s="403"/>
      <c r="I97" s="403"/>
      <c r="J97" s="403"/>
      <c r="K97" s="403"/>
      <c r="L97" s="403"/>
      <c r="M97" s="403"/>
      <c r="N97" s="403"/>
      <c r="O97" s="403"/>
      <c r="P97" s="403"/>
      <c r="Q97" s="403"/>
      <c r="R97" s="403"/>
      <c r="S97" s="403"/>
      <c r="T97" s="403"/>
      <c r="U97" s="403"/>
      <c r="V97" s="403"/>
      <c r="W97" s="403"/>
      <c r="X97" s="403"/>
      <c r="Y97" s="403"/>
      <c r="Z97" s="403"/>
      <c r="AA97" s="403"/>
      <c r="AB97" s="404"/>
      <c r="AC97" s="1947"/>
      <c r="AD97" s="1947"/>
      <c r="AE97" s="1947"/>
      <c r="AF97" s="1947"/>
      <c r="AG97" s="1947"/>
      <c r="AH97" s="1947"/>
      <c r="AI97" s="1947"/>
      <c r="AJ97" s="1947"/>
      <c r="AK97" s="1947"/>
      <c r="AL97" s="1947"/>
      <c r="AM97" s="1947"/>
      <c r="AN97" s="1947"/>
      <c r="AO97" s="1947"/>
      <c r="AP97" s="1947"/>
      <c r="AQ97" s="1947"/>
      <c r="AR97" s="1947"/>
      <c r="AS97" s="1947"/>
      <c r="AT97" s="1947"/>
      <c r="AU97" s="1947"/>
      <c r="AV97" s="1947"/>
      <c r="AW97" s="1947"/>
      <c r="AX97" s="1947"/>
      <c r="AY97" s="1947"/>
      <c r="AZ97" s="1947"/>
      <c r="BA97" s="1947"/>
      <c r="BB97" s="1947"/>
      <c r="BC97" s="1947"/>
      <c r="BD97" s="1947"/>
      <c r="BE97" s="1947"/>
      <c r="BF97" s="1947"/>
      <c r="BG97" s="1947"/>
      <c r="BH97" s="1947"/>
      <c r="BI97" s="1947"/>
      <c r="BJ97" s="1947"/>
      <c r="BK97" s="1947"/>
      <c r="BL97" s="1947"/>
      <c r="BM97" s="1947"/>
      <c r="BN97" s="1947"/>
      <c r="BO97" s="1947"/>
      <c r="BP97" s="1947"/>
      <c r="BQ97" s="354"/>
      <c r="BR97" s="129"/>
      <c r="BS97" s="1973"/>
      <c r="BT97" s="1974"/>
      <c r="BU97" s="1974"/>
      <c r="BV97" s="1974"/>
      <c r="BW97" s="1974"/>
      <c r="BX97" s="1974"/>
      <c r="BY97" s="1974"/>
      <c r="BZ97" s="1974"/>
      <c r="CA97" s="1974"/>
      <c r="CB97" s="1974"/>
      <c r="CC97" s="1974"/>
      <c r="CD97" s="1974"/>
      <c r="CE97" s="1974"/>
      <c r="CF97" s="1974"/>
      <c r="CG97" s="1974"/>
      <c r="CH97" s="1974"/>
      <c r="CI97" s="1975"/>
      <c r="CJ97" s="1970"/>
      <c r="CK97" s="1971"/>
      <c r="CL97" s="1971"/>
      <c r="CM97" s="1971"/>
      <c r="CN97" s="1971"/>
      <c r="CO97" s="1971"/>
      <c r="CP97" s="1971"/>
      <c r="CQ97" s="1971"/>
      <c r="CR97" s="1971"/>
      <c r="CS97" s="1971"/>
      <c r="CT97" s="1971"/>
      <c r="CU97" s="1971"/>
      <c r="CV97" s="1971"/>
      <c r="CW97" s="1971"/>
      <c r="CX97" s="1971"/>
      <c r="CY97" s="1972"/>
      <c r="CZ97" s="129"/>
    </row>
    <row r="98" spans="2:104" s="439" customFormat="1" ht="3.75" customHeight="1" x14ac:dyDescent="0.2">
      <c r="B98" s="129"/>
      <c r="C98" s="403"/>
      <c r="D98" s="403"/>
      <c r="E98" s="403"/>
      <c r="F98" s="403"/>
      <c r="G98" s="403"/>
      <c r="H98" s="403"/>
      <c r="I98" s="403"/>
      <c r="J98" s="403"/>
      <c r="K98" s="403"/>
      <c r="L98" s="403"/>
      <c r="M98" s="403"/>
      <c r="N98" s="403"/>
      <c r="O98" s="403"/>
      <c r="P98" s="403"/>
      <c r="Q98" s="403"/>
      <c r="R98" s="403"/>
      <c r="S98" s="403"/>
      <c r="T98" s="403"/>
      <c r="U98" s="403"/>
      <c r="V98" s="403"/>
      <c r="W98" s="403"/>
      <c r="X98" s="403"/>
      <c r="Y98" s="403"/>
      <c r="Z98" s="403"/>
      <c r="AA98" s="403"/>
      <c r="AB98" s="404"/>
      <c r="AC98" s="153"/>
      <c r="AD98" s="153"/>
      <c r="AE98" s="153"/>
      <c r="AF98" s="403"/>
      <c r="AG98" s="403"/>
      <c r="AH98" s="403"/>
      <c r="AI98" s="403"/>
      <c r="AJ98" s="403"/>
      <c r="AK98" s="403"/>
      <c r="AL98" s="403"/>
      <c r="AM98" s="403"/>
      <c r="AN98" s="403"/>
      <c r="AO98" s="403"/>
      <c r="AP98" s="403"/>
      <c r="AQ98" s="403"/>
      <c r="AR98" s="403"/>
      <c r="AS98" s="403"/>
      <c r="AT98" s="403"/>
      <c r="AU98" s="403"/>
      <c r="AV98" s="403"/>
      <c r="AW98" s="403"/>
      <c r="AX98" s="403"/>
      <c r="AY98" s="403"/>
      <c r="AZ98" s="403"/>
      <c r="BA98" s="403"/>
      <c r="BB98" s="403"/>
      <c r="BC98" s="403"/>
      <c r="BD98" s="403"/>
      <c r="BE98" s="129"/>
      <c r="BF98" s="129"/>
      <c r="BG98" s="129"/>
      <c r="BH98" s="129"/>
      <c r="BI98" s="129"/>
      <c r="BJ98" s="129"/>
      <c r="BK98" s="129"/>
      <c r="BL98" s="129"/>
      <c r="BM98" s="129"/>
      <c r="BN98" s="129"/>
      <c r="BO98" s="129"/>
      <c r="BP98" s="129"/>
      <c r="BQ98" s="354"/>
      <c r="BR98" s="129"/>
      <c r="BS98" s="1973"/>
      <c r="BT98" s="1974"/>
      <c r="BU98" s="1974"/>
      <c r="BV98" s="1974"/>
      <c r="BW98" s="1974"/>
      <c r="BX98" s="1974"/>
      <c r="BY98" s="1974"/>
      <c r="BZ98" s="1974"/>
      <c r="CA98" s="1974"/>
      <c r="CB98" s="1974"/>
      <c r="CC98" s="1974"/>
      <c r="CD98" s="1974"/>
      <c r="CE98" s="1974"/>
      <c r="CF98" s="1974"/>
      <c r="CG98" s="1974"/>
      <c r="CH98" s="1974"/>
      <c r="CI98" s="1975"/>
      <c r="CJ98" s="1970"/>
      <c r="CK98" s="1971"/>
      <c r="CL98" s="1971"/>
      <c r="CM98" s="1971"/>
      <c r="CN98" s="1971"/>
      <c r="CO98" s="1971"/>
      <c r="CP98" s="1971"/>
      <c r="CQ98" s="1971"/>
      <c r="CR98" s="1971"/>
      <c r="CS98" s="1971"/>
      <c r="CT98" s="1971"/>
      <c r="CU98" s="1971"/>
      <c r="CV98" s="1971"/>
      <c r="CW98" s="1971"/>
      <c r="CX98" s="1971"/>
      <c r="CY98" s="1972"/>
      <c r="CZ98" s="129"/>
    </row>
    <row r="99" spans="2:104" s="439" customFormat="1" ht="7.5" customHeight="1" x14ac:dyDescent="0.2">
      <c r="B99" s="129"/>
      <c r="C99" s="405"/>
      <c r="D99" s="405"/>
      <c r="E99" s="405"/>
      <c r="F99" s="405"/>
      <c r="G99" s="405"/>
      <c r="H99" s="405"/>
      <c r="I99" s="405"/>
      <c r="J99" s="405"/>
      <c r="K99" s="405"/>
      <c r="L99" s="405"/>
      <c r="M99" s="405"/>
      <c r="N99" s="405"/>
      <c r="O99" s="405"/>
      <c r="P99" s="405"/>
      <c r="Q99" s="405"/>
      <c r="R99" s="405"/>
      <c r="S99" s="405"/>
      <c r="T99" s="405"/>
      <c r="U99" s="405"/>
      <c r="V99" s="405"/>
      <c r="W99" s="405"/>
      <c r="X99" s="405"/>
      <c r="Y99" s="405"/>
      <c r="Z99" s="405"/>
      <c r="AA99" s="405"/>
      <c r="AB99" s="406"/>
      <c r="AC99" s="153"/>
      <c r="AD99" s="153"/>
      <c r="AE99" s="153"/>
      <c r="AF99" s="405"/>
      <c r="AG99" s="405"/>
      <c r="AH99" s="405"/>
      <c r="AI99" s="405"/>
      <c r="AJ99" s="405"/>
      <c r="AK99" s="405"/>
      <c r="AL99" s="405"/>
      <c r="AM99" s="405"/>
      <c r="AN99" s="405"/>
      <c r="AO99" s="405"/>
      <c r="AP99" s="405"/>
      <c r="AQ99" s="405"/>
      <c r="AR99" s="405"/>
      <c r="AS99" s="405"/>
      <c r="AT99" s="405"/>
      <c r="AU99" s="405"/>
      <c r="AV99" s="405"/>
      <c r="AW99" s="405"/>
      <c r="AX99" s="405"/>
      <c r="AY99" s="405"/>
      <c r="AZ99" s="405"/>
      <c r="BA99" s="405"/>
      <c r="BB99" s="405"/>
      <c r="BC99" s="405"/>
      <c r="BD99" s="405"/>
      <c r="BE99" s="129"/>
      <c r="BF99" s="129"/>
      <c r="BG99" s="129"/>
      <c r="BH99" s="129"/>
      <c r="BI99" s="129"/>
      <c r="BJ99" s="129"/>
      <c r="BK99" s="375"/>
      <c r="BL99" s="375"/>
      <c r="BM99" s="375"/>
      <c r="BN99" s="375"/>
      <c r="BO99" s="375"/>
      <c r="BP99" s="375"/>
      <c r="BQ99" s="407"/>
      <c r="BR99" s="375"/>
      <c r="BS99" s="1973"/>
      <c r="BT99" s="1974"/>
      <c r="BU99" s="1974"/>
      <c r="BV99" s="1974"/>
      <c r="BW99" s="1974"/>
      <c r="BX99" s="1974"/>
      <c r="BY99" s="1974"/>
      <c r="BZ99" s="1974"/>
      <c r="CA99" s="1974"/>
      <c r="CB99" s="1974"/>
      <c r="CC99" s="1974"/>
      <c r="CD99" s="1974"/>
      <c r="CE99" s="1974"/>
      <c r="CF99" s="1974"/>
      <c r="CG99" s="1974"/>
      <c r="CH99" s="1974"/>
      <c r="CI99" s="1975"/>
      <c r="CJ99" s="1970"/>
      <c r="CK99" s="1971"/>
      <c r="CL99" s="1971"/>
      <c r="CM99" s="1971"/>
      <c r="CN99" s="1971"/>
      <c r="CO99" s="1971"/>
      <c r="CP99" s="1971"/>
      <c r="CQ99" s="1971"/>
      <c r="CR99" s="1971"/>
      <c r="CS99" s="1971"/>
      <c r="CT99" s="1971"/>
      <c r="CU99" s="1971"/>
      <c r="CV99" s="1971"/>
      <c r="CW99" s="1971"/>
      <c r="CX99" s="1971"/>
      <c r="CY99" s="1972"/>
      <c r="CZ99" s="129"/>
    </row>
    <row r="100" spans="2:104" s="439" customFormat="1" ht="7.5" customHeight="1" x14ac:dyDescent="0.2">
      <c r="B100" s="129"/>
      <c r="C100" s="2013" t="s">
        <v>587</v>
      </c>
      <c r="D100" s="2013"/>
      <c r="E100" s="2013"/>
      <c r="F100" s="2013"/>
      <c r="G100" s="2013"/>
      <c r="H100" s="2013"/>
      <c r="I100" s="2013"/>
      <c r="J100" s="2013"/>
      <c r="K100" s="2013"/>
      <c r="L100" s="2013"/>
      <c r="M100" s="2013"/>
      <c r="N100" s="2013"/>
      <c r="O100" s="2013"/>
      <c r="P100" s="2013"/>
      <c r="Q100" s="2013"/>
      <c r="R100" s="2013"/>
      <c r="S100" s="2013"/>
      <c r="T100" s="2013"/>
      <c r="U100" s="2013"/>
      <c r="V100" s="2013"/>
      <c r="W100" s="2013"/>
      <c r="X100" s="2013"/>
      <c r="Y100" s="2013"/>
      <c r="Z100" s="2013"/>
      <c r="AA100" s="408"/>
      <c r="AB100" s="409"/>
      <c r="AC100" s="1850" t="s">
        <v>588</v>
      </c>
      <c r="AD100" s="2014"/>
      <c r="AE100" s="2014"/>
      <c r="AF100" s="2014"/>
      <c r="AG100" s="2014"/>
      <c r="AH100" s="2014"/>
      <c r="AI100" s="2014"/>
      <c r="AJ100" s="2014"/>
      <c r="AK100" s="2014"/>
      <c r="AL100" s="2014"/>
      <c r="AM100" s="2014"/>
      <c r="AN100" s="2014"/>
      <c r="AO100" s="2014"/>
      <c r="AP100" s="2014"/>
      <c r="AQ100" s="2014"/>
      <c r="AR100" s="2014"/>
      <c r="AS100" s="2014"/>
      <c r="AT100" s="2014"/>
      <c r="AU100" s="2014"/>
      <c r="AV100" s="2014"/>
      <c r="AW100" s="2014"/>
      <c r="AX100" s="2014"/>
      <c r="AY100" s="2014"/>
      <c r="AZ100" s="2014"/>
      <c r="BA100" s="2014"/>
      <c r="BB100" s="2014"/>
      <c r="BC100" s="2014"/>
      <c r="BD100" s="2014"/>
      <c r="BE100" s="2014"/>
      <c r="BF100" s="2014"/>
      <c r="BG100" s="2014"/>
      <c r="BH100" s="2014"/>
      <c r="BI100" s="2014"/>
      <c r="BJ100" s="2014"/>
      <c r="BK100" s="2014"/>
      <c r="BL100" s="2014"/>
      <c r="BM100" s="2014"/>
      <c r="BN100" s="2014"/>
      <c r="BO100" s="2014"/>
      <c r="BP100" s="2015"/>
      <c r="BQ100" s="407"/>
      <c r="BR100" s="375"/>
      <c r="BS100" s="1973"/>
      <c r="BT100" s="1974"/>
      <c r="BU100" s="1974"/>
      <c r="BV100" s="1974"/>
      <c r="BW100" s="1974"/>
      <c r="BX100" s="1974"/>
      <c r="BY100" s="1974"/>
      <c r="BZ100" s="1974"/>
      <c r="CA100" s="1974"/>
      <c r="CB100" s="1974"/>
      <c r="CC100" s="1974"/>
      <c r="CD100" s="1974"/>
      <c r="CE100" s="1974"/>
      <c r="CF100" s="1974"/>
      <c r="CG100" s="1974"/>
      <c r="CH100" s="1974"/>
      <c r="CI100" s="1975"/>
      <c r="CJ100" s="1970"/>
      <c r="CK100" s="1971"/>
      <c r="CL100" s="1971"/>
      <c r="CM100" s="1971"/>
      <c r="CN100" s="1971"/>
      <c r="CO100" s="1971"/>
      <c r="CP100" s="1971"/>
      <c r="CQ100" s="1971"/>
      <c r="CR100" s="1971"/>
      <c r="CS100" s="1971"/>
      <c r="CT100" s="1971"/>
      <c r="CU100" s="1971"/>
      <c r="CV100" s="1971"/>
      <c r="CW100" s="1971"/>
      <c r="CX100" s="1971"/>
      <c r="CY100" s="1972"/>
      <c r="CZ100" s="129"/>
    </row>
    <row r="101" spans="2:104" s="439" customFormat="1" ht="7.5" customHeight="1" x14ac:dyDescent="0.2">
      <c r="B101" s="129"/>
      <c r="C101" s="2013"/>
      <c r="D101" s="2013"/>
      <c r="E101" s="2013"/>
      <c r="F101" s="2013"/>
      <c r="G101" s="2013"/>
      <c r="H101" s="2013"/>
      <c r="I101" s="2013"/>
      <c r="J101" s="2013"/>
      <c r="K101" s="2013"/>
      <c r="L101" s="2013"/>
      <c r="M101" s="2013"/>
      <c r="N101" s="2013"/>
      <c r="O101" s="2013"/>
      <c r="P101" s="2013"/>
      <c r="Q101" s="2013"/>
      <c r="R101" s="2013"/>
      <c r="S101" s="2013"/>
      <c r="T101" s="2013"/>
      <c r="U101" s="2013"/>
      <c r="V101" s="2013"/>
      <c r="W101" s="2013"/>
      <c r="X101" s="2013"/>
      <c r="Y101" s="2013"/>
      <c r="Z101" s="2013"/>
      <c r="AA101" s="408"/>
      <c r="AB101" s="409"/>
      <c r="AC101" s="2016"/>
      <c r="AD101" s="2017"/>
      <c r="AE101" s="2017"/>
      <c r="AF101" s="2017"/>
      <c r="AG101" s="2017"/>
      <c r="AH101" s="2017"/>
      <c r="AI101" s="2017"/>
      <c r="AJ101" s="2017"/>
      <c r="AK101" s="2017"/>
      <c r="AL101" s="2017"/>
      <c r="AM101" s="2017"/>
      <c r="AN101" s="2017"/>
      <c r="AO101" s="2017"/>
      <c r="AP101" s="2017"/>
      <c r="AQ101" s="2017"/>
      <c r="AR101" s="2017"/>
      <c r="AS101" s="2017"/>
      <c r="AT101" s="2017"/>
      <c r="AU101" s="2017"/>
      <c r="AV101" s="2017"/>
      <c r="AW101" s="2017"/>
      <c r="AX101" s="2017"/>
      <c r="AY101" s="2017"/>
      <c r="AZ101" s="2017"/>
      <c r="BA101" s="2017"/>
      <c r="BB101" s="2017"/>
      <c r="BC101" s="2017"/>
      <c r="BD101" s="2017"/>
      <c r="BE101" s="2017"/>
      <c r="BF101" s="2017"/>
      <c r="BG101" s="2017"/>
      <c r="BH101" s="2017"/>
      <c r="BI101" s="2017"/>
      <c r="BJ101" s="2017"/>
      <c r="BK101" s="2017"/>
      <c r="BL101" s="2017"/>
      <c r="BM101" s="2017"/>
      <c r="BN101" s="2017"/>
      <c r="BO101" s="2017"/>
      <c r="BP101" s="2018"/>
      <c r="BQ101" s="410"/>
      <c r="BR101" s="153"/>
      <c r="BS101" s="1973"/>
      <c r="BT101" s="1974"/>
      <c r="BU101" s="1974"/>
      <c r="BV101" s="1974"/>
      <c r="BW101" s="1974"/>
      <c r="BX101" s="1974"/>
      <c r="BY101" s="1974"/>
      <c r="BZ101" s="1974"/>
      <c r="CA101" s="1974"/>
      <c r="CB101" s="1974"/>
      <c r="CC101" s="1974"/>
      <c r="CD101" s="1974"/>
      <c r="CE101" s="1974"/>
      <c r="CF101" s="1974"/>
      <c r="CG101" s="1974"/>
      <c r="CH101" s="1974"/>
      <c r="CI101" s="1975"/>
      <c r="CJ101" s="1970"/>
      <c r="CK101" s="1971"/>
      <c r="CL101" s="1971"/>
      <c r="CM101" s="1971"/>
      <c r="CN101" s="1971"/>
      <c r="CO101" s="1971"/>
      <c r="CP101" s="1971"/>
      <c r="CQ101" s="1971"/>
      <c r="CR101" s="1971"/>
      <c r="CS101" s="1971"/>
      <c r="CT101" s="1971"/>
      <c r="CU101" s="1971"/>
      <c r="CV101" s="1971"/>
      <c r="CW101" s="1971"/>
      <c r="CX101" s="1971"/>
      <c r="CY101" s="1972"/>
      <c r="CZ101" s="129"/>
    </row>
    <row r="102" spans="2:104" s="439" customFormat="1" ht="7.5" customHeight="1" x14ac:dyDescent="0.2">
      <c r="B102" s="129"/>
      <c r="C102" s="2019" t="s">
        <v>589</v>
      </c>
      <c r="D102" s="2019"/>
      <c r="E102" s="2019"/>
      <c r="F102" s="2019"/>
      <c r="G102" s="2019"/>
      <c r="H102" s="2019"/>
      <c r="I102" s="2019"/>
      <c r="J102" s="2019"/>
      <c r="K102" s="2019"/>
      <c r="L102" s="2019"/>
      <c r="M102" s="2019"/>
      <c r="N102" s="2019"/>
      <c r="O102" s="2019"/>
      <c r="P102" s="2019"/>
      <c r="Q102" s="2019"/>
      <c r="R102" s="2019"/>
      <c r="S102" s="2019"/>
      <c r="T102" s="2019"/>
      <c r="U102" s="2019"/>
      <c r="V102" s="2019"/>
      <c r="W102" s="2019"/>
      <c r="X102" s="2019"/>
      <c r="Y102" s="2019"/>
      <c r="Z102" s="2019"/>
      <c r="AA102" s="405"/>
      <c r="AB102" s="406"/>
      <c r="AC102" s="1862" t="s">
        <v>590</v>
      </c>
      <c r="AD102" s="2017"/>
      <c r="AE102" s="2017"/>
      <c r="AF102" s="2017"/>
      <c r="AG102" s="2017"/>
      <c r="AH102" s="2017"/>
      <c r="AI102" s="2017"/>
      <c r="AJ102" s="2017"/>
      <c r="AK102" s="2017"/>
      <c r="AL102" s="2017"/>
      <c r="AM102" s="2017"/>
      <c r="AN102" s="2017"/>
      <c r="AO102" s="2017"/>
      <c r="AP102" s="2017"/>
      <c r="AQ102" s="2017"/>
      <c r="AR102" s="2017"/>
      <c r="AS102" s="2017"/>
      <c r="AT102" s="2017"/>
      <c r="AU102" s="2017"/>
      <c r="AV102" s="2017"/>
      <c r="AW102" s="2017"/>
      <c r="AX102" s="2017"/>
      <c r="AY102" s="2017"/>
      <c r="AZ102" s="2017"/>
      <c r="BA102" s="2017"/>
      <c r="BB102" s="2017"/>
      <c r="BC102" s="2017"/>
      <c r="BD102" s="2017"/>
      <c r="BE102" s="2017"/>
      <c r="BF102" s="2017"/>
      <c r="BG102" s="2017"/>
      <c r="BH102" s="2017"/>
      <c r="BI102" s="2017"/>
      <c r="BJ102" s="2017"/>
      <c r="BK102" s="2017"/>
      <c r="BL102" s="2017"/>
      <c r="BM102" s="2017"/>
      <c r="BN102" s="2017"/>
      <c r="BO102" s="2017"/>
      <c r="BP102" s="2018"/>
      <c r="BQ102" s="410"/>
      <c r="BR102" s="153"/>
      <c r="BS102" s="1973"/>
      <c r="BT102" s="1974"/>
      <c r="BU102" s="1974"/>
      <c r="BV102" s="1974"/>
      <c r="BW102" s="1974"/>
      <c r="BX102" s="1974"/>
      <c r="BY102" s="1974"/>
      <c r="BZ102" s="1974"/>
      <c r="CA102" s="1974"/>
      <c r="CB102" s="1974"/>
      <c r="CC102" s="1974"/>
      <c r="CD102" s="1974"/>
      <c r="CE102" s="1974"/>
      <c r="CF102" s="1974"/>
      <c r="CG102" s="1974"/>
      <c r="CH102" s="1974"/>
      <c r="CI102" s="1975"/>
      <c r="CJ102" s="1970"/>
      <c r="CK102" s="1971"/>
      <c r="CL102" s="1971"/>
      <c r="CM102" s="1971"/>
      <c r="CN102" s="1971"/>
      <c r="CO102" s="1971"/>
      <c r="CP102" s="1971"/>
      <c r="CQ102" s="1971"/>
      <c r="CR102" s="1971"/>
      <c r="CS102" s="1971"/>
      <c r="CT102" s="1971"/>
      <c r="CU102" s="1971"/>
      <c r="CV102" s="1971"/>
      <c r="CW102" s="1971"/>
      <c r="CX102" s="1971"/>
      <c r="CY102" s="1972"/>
      <c r="CZ102" s="129"/>
    </row>
    <row r="103" spans="2:104" s="439" customFormat="1" ht="7.5" customHeight="1" x14ac:dyDescent="0.2">
      <c r="B103" s="129"/>
      <c r="C103" s="2019"/>
      <c r="D103" s="2019"/>
      <c r="E103" s="2019"/>
      <c r="F103" s="2019"/>
      <c r="G103" s="2019"/>
      <c r="H103" s="2019"/>
      <c r="I103" s="2019"/>
      <c r="J103" s="2019"/>
      <c r="K103" s="2019"/>
      <c r="L103" s="2019"/>
      <c r="M103" s="2019"/>
      <c r="N103" s="2019"/>
      <c r="O103" s="2019"/>
      <c r="P103" s="2019"/>
      <c r="Q103" s="2019"/>
      <c r="R103" s="2019"/>
      <c r="S103" s="2019"/>
      <c r="T103" s="2019"/>
      <c r="U103" s="2019"/>
      <c r="V103" s="2019"/>
      <c r="W103" s="2019"/>
      <c r="X103" s="2019"/>
      <c r="Y103" s="2019"/>
      <c r="Z103" s="2019"/>
      <c r="AA103" s="405"/>
      <c r="AB103" s="406"/>
      <c r="AC103" s="2020"/>
      <c r="AD103" s="2021"/>
      <c r="AE103" s="2021"/>
      <c r="AF103" s="2021"/>
      <c r="AG103" s="2021"/>
      <c r="AH103" s="2021"/>
      <c r="AI103" s="2021"/>
      <c r="AJ103" s="2021"/>
      <c r="AK103" s="2021"/>
      <c r="AL103" s="2021"/>
      <c r="AM103" s="2021"/>
      <c r="AN103" s="2021"/>
      <c r="AO103" s="2021"/>
      <c r="AP103" s="2021"/>
      <c r="AQ103" s="2021"/>
      <c r="AR103" s="2021"/>
      <c r="AS103" s="2021"/>
      <c r="AT103" s="2021"/>
      <c r="AU103" s="2021"/>
      <c r="AV103" s="2021"/>
      <c r="AW103" s="2021"/>
      <c r="AX103" s="2021"/>
      <c r="AY103" s="2021"/>
      <c r="AZ103" s="2021"/>
      <c r="BA103" s="2021"/>
      <c r="BB103" s="2021"/>
      <c r="BC103" s="2021"/>
      <c r="BD103" s="2021"/>
      <c r="BE103" s="2021"/>
      <c r="BF103" s="2021"/>
      <c r="BG103" s="2021"/>
      <c r="BH103" s="2021"/>
      <c r="BI103" s="2021"/>
      <c r="BJ103" s="2021"/>
      <c r="BK103" s="2021"/>
      <c r="BL103" s="2021"/>
      <c r="BM103" s="2021"/>
      <c r="BN103" s="2021"/>
      <c r="BO103" s="2021"/>
      <c r="BP103" s="2022"/>
      <c r="BQ103" s="410"/>
      <c r="BR103" s="153"/>
      <c r="BS103" s="1976"/>
      <c r="BT103" s="1977"/>
      <c r="BU103" s="1977"/>
      <c r="BV103" s="1977"/>
      <c r="BW103" s="1977"/>
      <c r="BX103" s="1977"/>
      <c r="BY103" s="1977"/>
      <c r="BZ103" s="1977"/>
      <c r="CA103" s="1977"/>
      <c r="CB103" s="1977"/>
      <c r="CC103" s="1977"/>
      <c r="CD103" s="1977"/>
      <c r="CE103" s="1977"/>
      <c r="CF103" s="1977"/>
      <c r="CG103" s="1977"/>
      <c r="CH103" s="1977"/>
      <c r="CI103" s="1978"/>
      <c r="CJ103" s="1979"/>
      <c r="CK103" s="1980"/>
      <c r="CL103" s="1980"/>
      <c r="CM103" s="1980"/>
      <c r="CN103" s="1980"/>
      <c r="CO103" s="1980"/>
      <c r="CP103" s="1980"/>
      <c r="CQ103" s="1980"/>
      <c r="CR103" s="1980"/>
      <c r="CS103" s="1980"/>
      <c r="CT103" s="1980"/>
      <c r="CU103" s="1980"/>
      <c r="CV103" s="1980"/>
      <c r="CW103" s="1980"/>
      <c r="CX103" s="1980"/>
      <c r="CY103" s="1981"/>
      <c r="CZ103" s="129"/>
    </row>
    <row r="104" spans="2:104" s="439" customFormat="1" ht="7.5" customHeight="1" x14ac:dyDescent="0.2">
      <c r="B104" s="129"/>
      <c r="C104" s="408"/>
      <c r="D104" s="408"/>
      <c r="E104" s="408"/>
      <c r="F104" s="408"/>
      <c r="G104" s="408"/>
      <c r="H104" s="408"/>
      <c r="I104" s="408"/>
      <c r="J104" s="408"/>
      <c r="K104" s="408"/>
      <c r="L104" s="408"/>
      <c r="M104" s="408"/>
      <c r="N104" s="408"/>
      <c r="O104" s="408"/>
      <c r="P104" s="408"/>
      <c r="Q104" s="408"/>
      <c r="R104" s="408"/>
      <c r="S104" s="408"/>
      <c r="T104" s="408"/>
      <c r="U104" s="408"/>
      <c r="V104" s="408"/>
      <c r="W104" s="408"/>
      <c r="X104" s="408"/>
      <c r="Y104" s="408"/>
      <c r="Z104" s="408"/>
      <c r="AA104" s="405"/>
      <c r="AB104" s="405"/>
      <c r="AC104" s="405"/>
      <c r="AD104" s="405"/>
      <c r="AE104" s="405"/>
      <c r="AF104" s="405"/>
      <c r="AG104" s="405"/>
      <c r="AH104" s="405"/>
      <c r="AI104" s="405"/>
      <c r="AJ104" s="405"/>
      <c r="AK104" s="405"/>
      <c r="AL104" s="405"/>
      <c r="AM104" s="405"/>
      <c r="AN104" s="405"/>
      <c r="AO104" s="405"/>
      <c r="AP104" s="405"/>
      <c r="AQ104" s="405"/>
      <c r="AR104" s="405"/>
      <c r="AS104" s="405"/>
      <c r="AT104" s="405"/>
      <c r="AU104" s="405"/>
      <c r="AV104" s="405"/>
      <c r="AW104" s="405"/>
      <c r="AX104" s="405"/>
      <c r="AY104" s="405"/>
      <c r="AZ104" s="405"/>
      <c r="BA104" s="405"/>
      <c r="BB104" s="405"/>
      <c r="BC104" s="405"/>
      <c r="BD104" s="405"/>
      <c r="BE104" s="129"/>
      <c r="BF104" s="129"/>
      <c r="BG104" s="129"/>
      <c r="BH104" s="129"/>
      <c r="BI104" s="129"/>
      <c r="BJ104" s="129"/>
      <c r="BK104" s="153"/>
      <c r="BL104" s="153"/>
      <c r="BM104" s="153"/>
      <c r="BN104" s="153"/>
      <c r="BO104" s="153"/>
      <c r="BP104" s="153"/>
      <c r="BQ104" s="153"/>
      <c r="BR104" s="153"/>
      <c r="BS104" s="153"/>
      <c r="BT104" s="153"/>
      <c r="BU104" s="153"/>
      <c r="BV104" s="153"/>
      <c r="BW104" s="153"/>
      <c r="BX104" s="153"/>
      <c r="BY104" s="153"/>
      <c r="BZ104" s="153"/>
      <c r="CA104" s="153"/>
      <c r="CB104" s="153"/>
      <c r="CC104" s="153"/>
      <c r="CD104" s="153"/>
      <c r="CE104" s="153"/>
      <c r="CF104" s="153"/>
      <c r="CG104" s="153"/>
      <c r="CH104" s="153"/>
      <c r="CI104" s="153"/>
      <c r="CJ104" s="153"/>
      <c r="CK104" s="153"/>
      <c r="CL104" s="153"/>
      <c r="CM104" s="153"/>
      <c r="CN104" s="153"/>
      <c r="CO104" s="153"/>
      <c r="CP104" s="153"/>
      <c r="CQ104" s="153"/>
      <c r="CR104" s="153"/>
      <c r="CS104" s="153"/>
      <c r="CT104" s="153"/>
      <c r="CU104" s="153"/>
      <c r="CV104" s="129"/>
      <c r="CW104" s="129"/>
      <c r="CX104" s="129"/>
      <c r="CY104" s="129"/>
      <c r="CZ104" s="129"/>
    </row>
    <row r="105" spans="2:104" s="439" customFormat="1" ht="7.5" customHeight="1" x14ac:dyDescent="0.2">
      <c r="B105" s="129"/>
      <c r="C105" s="2012" t="s">
        <v>591</v>
      </c>
      <c r="D105" s="2012"/>
      <c r="E105" s="2012"/>
      <c r="F105" s="2012"/>
      <c r="G105" s="2012"/>
      <c r="H105" s="2012"/>
      <c r="I105" s="2012"/>
      <c r="J105" s="2012"/>
      <c r="K105" s="2012"/>
      <c r="L105" s="2012"/>
      <c r="M105" s="2012"/>
      <c r="N105" s="2012"/>
      <c r="O105" s="2012"/>
      <c r="P105" s="2012"/>
      <c r="Q105" s="2012"/>
      <c r="R105" s="2012"/>
      <c r="S105" s="2012"/>
      <c r="T105" s="2012"/>
      <c r="U105" s="2012"/>
      <c r="V105" s="2012"/>
      <c r="W105" s="2012"/>
      <c r="X105" s="2012"/>
      <c r="Y105" s="2012"/>
      <c r="Z105" s="2012"/>
      <c r="AA105" s="405"/>
      <c r="AB105" s="405"/>
      <c r="AC105" s="405"/>
      <c r="AD105" s="405"/>
      <c r="AE105" s="405"/>
      <c r="AF105" s="405"/>
      <c r="AG105" s="405"/>
      <c r="AH105" s="405"/>
      <c r="AI105" s="405"/>
      <c r="AJ105" s="405"/>
      <c r="AK105" s="405"/>
      <c r="AL105" s="405"/>
      <c r="AM105" s="405"/>
      <c r="AN105" s="405"/>
      <c r="AO105" s="405"/>
      <c r="AP105" s="405"/>
      <c r="AQ105" s="405"/>
      <c r="AR105" s="405"/>
      <c r="AS105" s="405"/>
      <c r="AT105" s="405"/>
      <c r="AU105" s="405"/>
      <c r="AV105" s="405"/>
      <c r="AW105" s="405"/>
      <c r="AX105" s="405"/>
      <c r="AY105" s="405"/>
      <c r="AZ105" s="405"/>
      <c r="BA105" s="405"/>
      <c r="BB105" s="405"/>
      <c r="BC105" s="405"/>
      <c r="BD105" s="405"/>
      <c r="BE105" s="129"/>
      <c r="BF105" s="129"/>
      <c r="BG105" s="129"/>
      <c r="BH105" s="129"/>
      <c r="BI105" s="129"/>
      <c r="BJ105" s="129"/>
      <c r="BK105" s="153"/>
      <c r="BL105" s="153"/>
      <c r="BM105" s="153"/>
      <c r="BN105" s="153"/>
      <c r="BO105" s="153"/>
      <c r="BP105" s="153"/>
      <c r="BQ105" s="153"/>
      <c r="BR105" s="153"/>
      <c r="BS105" s="153"/>
      <c r="BT105" s="153"/>
      <c r="BU105" s="153"/>
      <c r="BV105" s="153"/>
      <c r="BW105" s="153"/>
      <c r="BX105" s="153"/>
      <c r="BY105" s="153"/>
      <c r="BZ105" s="153"/>
      <c r="CA105" s="153"/>
      <c r="CB105" s="153"/>
      <c r="CC105" s="153"/>
      <c r="CD105" s="153"/>
      <c r="CE105" s="153"/>
      <c r="CF105" s="153"/>
      <c r="CG105" s="153"/>
      <c r="CH105" s="153"/>
      <c r="CI105" s="153"/>
      <c r="CJ105" s="153"/>
      <c r="CK105" s="153"/>
      <c r="CL105" s="153"/>
      <c r="CM105" s="153"/>
      <c r="CN105" s="153"/>
      <c r="CO105" s="153"/>
      <c r="CP105" s="153"/>
      <c r="CQ105" s="153"/>
      <c r="CR105" s="153"/>
      <c r="CS105" s="153"/>
      <c r="CT105" s="153"/>
      <c r="CU105" s="153"/>
      <c r="CV105" s="129"/>
      <c r="CW105" s="129"/>
      <c r="CX105" s="129"/>
      <c r="CY105" s="129"/>
      <c r="CZ105" s="129"/>
    </row>
    <row r="106" spans="2:104" s="439" customFormat="1" ht="7.5" customHeight="1" x14ac:dyDescent="0.2">
      <c r="B106" s="129"/>
      <c r="C106" s="2012"/>
      <c r="D106" s="2012"/>
      <c r="E106" s="2012"/>
      <c r="F106" s="2012"/>
      <c r="G106" s="2012"/>
      <c r="H106" s="2012"/>
      <c r="I106" s="2012"/>
      <c r="J106" s="2012"/>
      <c r="K106" s="2012"/>
      <c r="L106" s="2012"/>
      <c r="M106" s="2012"/>
      <c r="N106" s="2012"/>
      <c r="O106" s="2012"/>
      <c r="P106" s="2012"/>
      <c r="Q106" s="2012"/>
      <c r="R106" s="2012"/>
      <c r="S106" s="2012"/>
      <c r="T106" s="2012"/>
      <c r="U106" s="2012"/>
      <c r="V106" s="2012"/>
      <c r="W106" s="2012"/>
      <c r="X106" s="2012"/>
      <c r="Y106" s="2012"/>
      <c r="Z106" s="2012"/>
      <c r="AA106" s="408"/>
      <c r="AB106" s="408"/>
      <c r="AC106" s="408"/>
      <c r="AD106" s="408"/>
      <c r="AE106" s="408"/>
      <c r="AF106" s="408"/>
      <c r="AG106" s="408"/>
      <c r="AH106" s="408"/>
      <c r="AI106" s="408"/>
      <c r="AJ106" s="408"/>
      <c r="AK106" s="408"/>
      <c r="AL106" s="408"/>
      <c r="AM106" s="408"/>
      <c r="AN106" s="408"/>
      <c r="AO106" s="408"/>
      <c r="AP106" s="408"/>
      <c r="AQ106" s="408"/>
      <c r="AR106" s="408"/>
      <c r="AS106" s="408"/>
      <c r="AT106" s="408"/>
      <c r="AU106" s="408"/>
      <c r="AV106" s="408"/>
      <c r="AW106" s="408"/>
      <c r="AX106" s="408"/>
      <c r="AY106" s="408"/>
      <c r="AZ106" s="408"/>
      <c r="BA106" s="408"/>
      <c r="BB106" s="408"/>
      <c r="BC106" s="408"/>
      <c r="BD106" s="408"/>
      <c r="BE106" s="129"/>
      <c r="BF106" s="129"/>
      <c r="BG106" s="129"/>
      <c r="BH106" s="129"/>
      <c r="BI106" s="129"/>
      <c r="BJ106" s="129"/>
      <c r="BK106" s="153"/>
      <c r="BL106" s="153"/>
      <c r="BM106" s="153"/>
      <c r="BN106" s="153"/>
      <c r="BO106" s="153"/>
      <c r="BP106" s="153"/>
      <c r="BQ106" s="153"/>
      <c r="BR106" s="153"/>
      <c r="BS106" s="153"/>
      <c r="BT106" s="153"/>
      <c r="BU106" s="153"/>
      <c r="BV106" s="153"/>
      <c r="BW106" s="153"/>
      <c r="BX106" s="153"/>
      <c r="BY106" s="153"/>
      <c r="BZ106" s="153"/>
      <c r="CA106" s="153"/>
      <c r="CB106" s="153"/>
      <c r="CC106" s="153"/>
      <c r="CD106" s="153"/>
      <c r="CE106" s="153"/>
      <c r="CF106" s="153"/>
      <c r="CG106" s="153"/>
      <c r="CH106" s="153"/>
      <c r="CI106" s="153"/>
      <c r="CJ106" s="153"/>
      <c r="CK106" s="153"/>
      <c r="CL106" s="153"/>
      <c r="CM106" s="153"/>
      <c r="CN106" s="153"/>
      <c r="CO106" s="153"/>
      <c r="CP106" s="153"/>
      <c r="CQ106" s="153"/>
      <c r="CR106" s="153"/>
      <c r="CS106" s="153"/>
      <c r="CT106" s="153"/>
      <c r="CU106" s="153"/>
      <c r="CV106" s="129"/>
      <c r="CW106" s="129"/>
      <c r="CX106" s="129"/>
      <c r="CY106" s="129"/>
      <c r="CZ106" s="129"/>
    </row>
    <row r="107" spans="2:104" s="439" customFormat="1" ht="2.25" customHeight="1" x14ac:dyDescent="0.2"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29"/>
      <c r="BL107" s="129"/>
      <c r="BM107" s="129"/>
      <c r="BN107" s="129"/>
      <c r="BO107" s="129"/>
      <c r="BP107" s="129"/>
      <c r="BQ107" s="129"/>
      <c r="BR107" s="129"/>
      <c r="BS107" s="129"/>
      <c r="BT107" s="129"/>
      <c r="BU107" s="129"/>
      <c r="BV107" s="129"/>
      <c r="BW107" s="129"/>
      <c r="BX107" s="129"/>
      <c r="BY107" s="129"/>
      <c r="BZ107" s="129"/>
      <c r="CA107" s="129"/>
      <c r="CB107" s="129"/>
      <c r="CC107" s="129"/>
      <c r="CD107" s="129"/>
      <c r="CE107" s="129"/>
      <c r="CF107" s="129"/>
      <c r="CG107" s="129"/>
      <c r="CH107" s="129"/>
      <c r="CI107" s="129"/>
      <c r="CJ107" s="129"/>
      <c r="CK107" s="129"/>
      <c r="CL107" s="129"/>
      <c r="CM107" s="129"/>
      <c r="CN107" s="129"/>
      <c r="CO107" s="129"/>
      <c r="CP107" s="129"/>
      <c r="CQ107" s="129"/>
      <c r="CR107" s="129"/>
      <c r="CS107" s="129"/>
      <c r="CT107" s="129"/>
      <c r="CU107" s="129"/>
      <c r="CV107" s="129"/>
      <c r="CW107" s="129"/>
      <c r="CX107" s="129"/>
      <c r="CY107" s="129"/>
      <c r="CZ107" s="129"/>
    </row>
    <row r="108" spans="2:104" s="439" customFormat="1" ht="7.5" customHeight="1" x14ac:dyDescent="0.2"/>
  </sheetData>
  <mergeCells count="123">
    <mergeCell ref="J2:U2"/>
    <mergeCell ref="C105:Z106"/>
    <mergeCell ref="AC95:BP97"/>
    <mergeCell ref="C100:Z101"/>
    <mergeCell ref="AC100:BP101"/>
    <mergeCell ref="C102:Z103"/>
    <mergeCell ref="AC102:BP103"/>
    <mergeCell ref="AC77:BP78"/>
    <mergeCell ref="C81:Z83"/>
    <mergeCell ref="AC81:BP83"/>
    <mergeCell ref="AC72:BP74"/>
    <mergeCell ref="C73:Z75"/>
    <mergeCell ref="AT57:BB59"/>
    <mergeCell ref="BC57:BD59"/>
    <mergeCell ref="AC75:BP76"/>
    <mergeCell ref="AC84:BP85"/>
    <mergeCell ref="C77:F78"/>
    <mergeCell ref="G77:O78"/>
    <mergeCell ref="P77:Q78"/>
    <mergeCell ref="R77:Z78"/>
    <mergeCell ref="C60:Z63"/>
    <mergeCell ref="AC61:BP64"/>
    <mergeCell ref="C64:Z66"/>
    <mergeCell ref="AC65:BP67"/>
    <mergeCell ref="CJ89:CY90"/>
    <mergeCell ref="BS90:CI103"/>
    <mergeCell ref="CJ91:CY103"/>
    <mergeCell ref="AC92:BP94"/>
    <mergeCell ref="C67:Z69"/>
    <mergeCell ref="BS67:CY69"/>
    <mergeCell ref="AC68:BP70"/>
    <mergeCell ref="C70:Z72"/>
    <mergeCell ref="BS70:CI72"/>
    <mergeCell ref="CJ70:CY72"/>
    <mergeCell ref="BS73:CI82"/>
    <mergeCell ref="CJ73:CY82"/>
    <mergeCell ref="BS85:CI86"/>
    <mergeCell ref="CJ85:CY86"/>
    <mergeCell ref="AC86:BP87"/>
    <mergeCell ref="BS87:CI89"/>
    <mergeCell ref="CJ87:CY88"/>
    <mergeCell ref="AC89:BP91"/>
    <mergeCell ref="CM51:CS55"/>
    <mergeCell ref="CT51:CY55"/>
    <mergeCell ref="C49:D52"/>
    <mergeCell ref="E49:Z52"/>
    <mergeCell ref="BS51:BX55"/>
    <mergeCell ref="C53:Z56"/>
    <mergeCell ref="AC53:AP56"/>
    <mergeCell ref="BS56:BX59"/>
    <mergeCell ref="C57:Z59"/>
    <mergeCell ref="AC57:AS59"/>
    <mergeCell ref="AS48:BB51"/>
    <mergeCell ref="BC48:BD51"/>
    <mergeCell ref="BE48:BL51"/>
    <mergeCell ref="BM48:BP51"/>
    <mergeCell ref="BY51:CE55"/>
    <mergeCell ref="CF51:CL55"/>
    <mergeCell ref="BY56:CE59"/>
    <mergeCell ref="CF56:CL59"/>
    <mergeCell ref="CM56:CS59"/>
    <mergeCell ref="CT56:CY59"/>
    <mergeCell ref="BE57:BL59"/>
    <mergeCell ref="BM57:BP59"/>
    <mergeCell ref="CT42:CY45"/>
    <mergeCell ref="AC44:AP47"/>
    <mergeCell ref="C45:R48"/>
    <mergeCell ref="S45:Z48"/>
    <mergeCell ref="BS46:BX50"/>
    <mergeCell ref="BY46:CE50"/>
    <mergeCell ref="CF46:CL50"/>
    <mergeCell ref="CM46:CS50"/>
    <mergeCell ref="CT46:CY50"/>
    <mergeCell ref="AC48:AR51"/>
    <mergeCell ref="C42:Z44"/>
    <mergeCell ref="BS42:BX45"/>
    <mergeCell ref="BY42:CE45"/>
    <mergeCell ref="CF42:CL45"/>
    <mergeCell ref="AN41:BA42"/>
    <mergeCell ref="CF38:CL41"/>
    <mergeCell ref="BB41:BC42"/>
    <mergeCell ref="BD41:BK42"/>
    <mergeCell ref="BL41:BP42"/>
    <mergeCell ref="AC41:AM42"/>
    <mergeCell ref="CT38:CY41"/>
    <mergeCell ref="CM38:CS41"/>
    <mergeCell ref="BY38:CE41"/>
    <mergeCell ref="CM42:CS45"/>
    <mergeCell ref="C4:CY6"/>
    <mergeCell ref="DG8:DR9"/>
    <mergeCell ref="N21:AE22"/>
    <mergeCell ref="AF21:AX22"/>
    <mergeCell ref="AC25:AM26"/>
    <mergeCell ref="AN25:BP26"/>
    <mergeCell ref="BY34:CE37"/>
    <mergeCell ref="CF34:CL37"/>
    <mergeCell ref="CM34:CS37"/>
    <mergeCell ref="CT34:CY37"/>
    <mergeCell ref="C33:Z34"/>
    <mergeCell ref="AC33:AJ34"/>
    <mergeCell ref="AK33:BP34"/>
    <mergeCell ref="BS34:BX37"/>
    <mergeCell ref="C35:Z38"/>
    <mergeCell ref="AC36:AP39"/>
    <mergeCell ref="AQ36:BP39"/>
    <mergeCell ref="BS38:BX41"/>
    <mergeCell ref="C39:Z41"/>
    <mergeCell ref="A9:A10"/>
    <mergeCell ref="C13:CY15"/>
    <mergeCell ref="AC28:AJ31"/>
    <mergeCell ref="AK28:BP31"/>
    <mergeCell ref="C29:J31"/>
    <mergeCell ref="K29:Z31"/>
    <mergeCell ref="C17:CY18"/>
    <mergeCell ref="BS29:BX33"/>
    <mergeCell ref="BS25:CY26"/>
    <mergeCell ref="C25:Z26"/>
    <mergeCell ref="BY29:CL31"/>
    <mergeCell ref="CM29:CY31"/>
    <mergeCell ref="BY32:CE33"/>
    <mergeCell ref="CF32:CL33"/>
    <mergeCell ref="CM32:CS33"/>
    <mergeCell ref="CT32:CY33"/>
  </mergeCells>
  <phoneticPr fontId="1" type="noConversion"/>
  <hyperlinks>
    <hyperlink ref="A9:D10" location="Feuil13!A1" display="Retour"/>
    <hyperlink ref="J2:R2" location="Feuil15!A1" display="Retour"/>
  </hyperlinks>
  <pageMargins left="0.19685039370078741" right="0.19685039370078741" top="0.19685039370078741" bottom="0.19685039370078741" header="0.51181102362204722" footer="0.51181102362204722"/>
  <pageSetup paperSize="9" orientation="landscape" cellComments="atEnd" horizontalDpi="36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Y113"/>
  <sheetViews>
    <sheetView workbookViewId="0">
      <pane xSplit="1" ySplit="3" topLeftCell="B4" activePane="bottomRight" state="frozen"/>
      <selection activeCell="C36" sqref="C36"/>
      <selection pane="topRight" activeCell="C36" sqref="C36"/>
      <selection pane="bottomLeft" activeCell="C36" sqref="C36"/>
      <selection pane="bottomRight" activeCell="K2" sqref="K2:V2"/>
    </sheetView>
  </sheetViews>
  <sheetFormatPr baseColWidth="10" defaultColWidth="1.42578125" defaultRowHeight="7.5" customHeight="1" x14ac:dyDescent="0.2"/>
  <cols>
    <col min="1" max="1" width="1.42578125" style="438" hidden="1" customWidth="1"/>
    <col min="2" max="2" width="0.7109375" style="438" customWidth="1"/>
    <col min="3" max="99" width="1.42578125" style="438" customWidth="1"/>
    <col min="100" max="100" width="0.7109375" style="438" customWidth="1"/>
    <col min="101" max="103" width="1.42578125" style="439" customWidth="1"/>
    <col min="104" max="104" width="0.5703125" style="439" customWidth="1"/>
    <col min="105" max="129" width="1.42578125" style="439" customWidth="1"/>
    <col min="130" max="16384" width="1.42578125" style="438"/>
  </cols>
  <sheetData>
    <row r="1" spans="2:117" ht="7.5" customHeight="1" x14ac:dyDescent="0.2"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  <c r="AD1" s="501"/>
      <c r="AE1" s="501"/>
      <c r="AF1" s="501"/>
      <c r="AG1" s="501"/>
      <c r="AH1" s="501"/>
      <c r="AI1" s="501"/>
      <c r="AJ1" s="501"/>
      <c r="AK1" s="501"/>
      <c r="AL1" s="501"/>
      <c r="AM1" s="501"/>
      <c r="AN1" s="501"/>
      <c r="AO1" s="501"/>
      <c r="AP1" s="501"/>
      <c r="AQ1" s="501"/>
      <c r="AR1" s="501"/>
      <c r="AS1" s="501"/>
      <c r="AT1" s="501"/>
      <c r="AU1" s="501"/>
      <c r="AV1" s="501"/>
      <c r="AW1" s="501"/>
      <c r="AX1" s="501"/>
      <c r="AY1" s="501"/>
      <c r="AZ1" s="501"/>
      <c r="BA1" s="501"/>
      <c r="BB1" s="501"/>
      <c r="BC1" s="501"/>
      <c r="BD1" s="501"/>
      <c r="BE1" s="501"/>
      <c r="BF1" s="501"/>
      <c r="BG1" s="501"/>
      <c r="BH1" s="501"/>
      <c r="BI1" s="501"/>
      <c r="BJ1" s="501"/>
      <c r="BK1" s="501"/>
      <c r="BL1" s="501"/>
      <c r="BM1" s="501"/>
      <c r="BN1" s="501"/>
      <c r="BO1" s="501"/>
      <c r="BP1" s="501"/>
      <c r="BQ1" s="501"/>
      <c r="BR1" s="501"/>
      <c r="BS1" s="501"/>
      <c r="BT1" s="501"/>
      <c r="BU1" s="501"/>
      <c r="BV1" s="501"/>
      <c r="BW1" s="501"/>
      <c r="BX1" s="501"/>
      <c r="BY1" s="501"/>
      <c r="BZ1" s="501"/>
      <c r="CA1" s="501"/>
      <c r="CB1" s="501"/>
      <c r="CC1" s="501"/>
      <c r="CD1" s="501"/>
      <c r="CE1" s="501"/>
      <c r="CF1" s="501"/>
      <c r="CG1" s="501"/>
      <c r="CH1" s="501"/>
      <c r="CI1" s="501"/>
      <c r="CJ1" s="501"/>
      <c r="CK1" s="501"/>
      <c r="CL1" s="501"/>
      <c r="CM1" s="501"/>
      <c r="CN1" s="501"/>
      <c r="CO1" s="501"/>
      <c r="CP1" s="501"/>
      <c r="CQ1" s="501"/>
      <c r="CR1" s="501"/>
      <c r="CS1" s="501"/>
      <c r="CT1" s="501"/>
      <c r="CU1" s="501"/>
      <c r="CV1" s="501"/>
    </row>
    <row r="2" spans="2:117" ht="15" customHeight="1" x14ac:dyDescent="0.2">
      <c r="B2" s="501"/>
      <c r="C2" s="501"/>
      <c r="D2" s="501"/>
      <c r="E2" s="501"/>
      <c r="F2" s="501"/>
      <c r="G2" s="501"/>
      <c r="H2" s="501"/>
      <c r="I2" s="501"/>
      <c r="J2" s="501"/>
      <c r="K2" s="818" t="s">
        <v>634</v>
      </c>
      <c r="L2" s="818"/>
      <c r="M2" s="818"/>
      <c r="N2" s="818"/>
      <c r="O2" s="818"/>
      <c r="P2" s="818"/>
      <c r="Q2" s="818"/>
      <c r="R2" s="818"/>
      <c r="S2" s="818"/>
      <c r="T2" s="818"/>
      <c r="U2" s="818"/>
      <c r="V2" s="818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1"/>
      <c r="AJ2" s="501"/>
      <c r="AK2" s="501"/>
      <c r="AL2" s="501"/>
      <c r="AM2" s="501"/>
      <c r="AN2" s="501"/>
      <c r="AO2" s="501"/>
      <c r="AP2" s="501"/>
      <c r="AQ2" s="501"/>
      <c r="AR2" s="501"/>
      <c r="AS2" s="501"/>
      <c r="AT2" s="501"/>
      <c r="AU2" s="501"/>
      <c r="AV2" s="501"/>
      <c r="AW2" s="501"/>
      <c r="AX2" s="501"/>
      <c r="AY2" s="501"/>
      <c r="AZ2" s="501"/>
      <c r="BA2" s="501"/>
      <c r="BB2" s="501"/>
      <c r="BC2" s="501"/>
      <c r="BD2" s="501"/>
      <c r="BE2" s="501"/>
      <c r="BF2" s="501"/>
      <c r="BG2" s="501"/>
      <c r="BH2" s="501"/>
      <c r="BI2" s="501"/>
      <c r="BJ2" s="501"/>
      <c r="BK2" s="501"/>
      <c r="BL2" s="501"/>
      <c r="BM2" s="501"/>
      <c r="BN2" s="501"/>
      <c r="BO2" s="501"/>
      <c r="BP2" s="501"/>
      <c r="BQ2" s="501"/>
      <c r="BR2" s="501"/>
      <c r="BS2" s="501"/>
      <c r="BT2" s="501"/>
      <c r="BU2" s="501"/>
      <c r="BV2" s="501"/>
      <c r="BW2" s="501"/>
      <c r="BX2" s="501"/>
      <c r="BY2" s="501"/>
      <c r="BZ2" s="501"/>
      <c r="CA2" s="501"/>
      <c r="CB2" s="501"/>
      <c r="CC2" s="501"/>
      <c r="CD2" s="501"/>
      <c r="CE2" s="501"/>
      <c r="CF2" s="501"/>
      <c r="CG2" s="501"/>
      <c r="CH2" s="501"/>
      <c r="CI2" s="501"/>
      <c r="CJ2" s="501"/>
      <c r="CK2" s="501"/>
      <c r="CL2" s="501"/>
      <c r="CM2" s="501"/>
      <c r="CN2" s="501"/>
      <c r="CO2" s="501"/>
      <c r="CP2" s="501"/>
      <c r="CQ2" s="501"/>
      <c r="CR2" s="501"/>
      <c r="CS2" s="501"/>
      <c r="CT2" s="501"/>
      <c r="CU2" s="501"/>
      <c r="CV2" s="501"/>
    </row>
    <row r="3" spans="2:117" ht="7.5" customHeight="1" x14ac:dyDescent="0.2"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501"/>
      <c r="V3" s="501"/>
      <c r="W3" s="501"/>
      <c r="X3" s="501"/>
      <c r="Y3" s="501"/>
      <c r="Z3" s="501"/>
      <c r="AA3" s="501"/>
      <c r="AB3" s="501"/>
      <c r="AC3" s="501"/>
      <c r="AD3" s="501"/>
      <c r="AE3" s="501"/>
      <c r="AF3" s="501"/>
      <c r="AG3" s="501"/>
      <c r="AH3" s="501"/>
      <c r="AI3" s="501"/>
      <c r="AJ3" s="501"/>
      <c r="AK3" s="501"/>
      <c r="AL3" s="501"/>
      <c r="AM3" s="501"/>
      <c r="AN3" s="501"/>
      <c r="AO3" s="501"/>
      <c r="AP3" s="501"/>
      <c r="AQ3" s="501"/>
      <c r="AR3" s="501"/>
      <c r="AS3" s="501"/>
      <c r="AT3" s="501"/>
      <c r="AU3" s="501"/>
      <c r="AV3" s="501"/>
      <c r="AW3" s="501"/>
      <c r="AX3" s="501"/>
      <c r="AY3" s="501"/>
      <c r="AZ3" s="501"/>
      <c r="BA3" s="501"/>
      <c r="BB3" s="501"/>
      <c r="BC3" s="501"/>
      <c r="BD3" s="501"/>
      <c r="BE3" s="501"/>
      <c r="BF3" s="501"/>
      <c r="BG3" s="501"/>
      <c r="BH3" s="501"/>
      <c r="BI3" s="501"/>
      <c r="BJ3" s="501"/>
      <c r="BK3" s="501"/>
      <c r="BL3" s="501"/>
      <c r="BM3" s="501"/>
      <c r="BN3" s="501"/>
      <c r="BO3" s="501"/>
      <c r="BP3" s="501"/>
      <c r="BQ3" s="501"/>
      <c r="BR3" s="501"/>
      <c r="BS3" s="501"/>
      <c r="BT3" s="501"/>
      <c r="BU3" s="501"/>
      <c r="BV3" s="501"/>
      <c r="BW3" s="501"/>
      <c r="BX3" s="501"/>
      <c r="BY3" s="501"/>
      <c r="BZ3" s="501"/>
      <c r="CA3" s="501"/>
      <c r="CB3" s="501"/>
      <c r="CC3" s="501"/>
      <c r="CD3" s="501"/>
      <c r="CE3" s="501"/>
      <c r="CF3" s="501"/>
      <c r="CG3" s="501"/>
      <c r="CH3" s="501"/>
      <c r="CI3" s="501"/>
      <c r="CJ3" s="501"/>
      <c r="CK3" s="501"/>
      <c r="CL3" s="501"/>
      <c r="CM3" s="501"/>
      <c r="CN3" s="501"/>
      <c r="CO3" s="501"/>
      <c r="CP3" s="501"/>
      <c r="CQ3" s="501"/>
      <c r="CR3" s="501"/>
      <c r="CS3" s="501"/>
      <c r="CT3" s="501"/>
      <c r="CU3" s="501"/>
      <c r="CV3" s="501"/>
    </row>
    <row r="4" spans="2:117" ht="7.5" customHeight="1" x14ac:dyDescent="0.2">
      <c r="B4" s="123"/>
      <c r="C4" s="1902" t="s">
        <v>483</v>
      </c>
      <c r="D4" s="1902"/>
      <c r="E4" s="1902"/>
      <c r="F4" s="1902"/>
      <c r="G4" s="1902"/>
      <c r="H4" s="1902"/>
      <c r="I4" s="1902"/>
      <c r="J4" s="1902"/>
      <c r="K4" s="1902"/>
      <c r="L4" s="1902"/>
      <c r="M4" s="1902"/>
      <c r="N4" s="1902"/>
      <c r="O4" s="1902"/>
      <c r="P4" s="1902"/>
      <c r="Q4" s="1902"/>
      <c r="R4" s="1902"/>
      <c r="S4" s="1902"/>
      <c r="T4" s="1902"/>
      <c r="U4" s="1902"/>
      <c r="V4" s="1902"/>
      <c r="W4" s="1902"/>
      <c r="X4" s="1902"/>
      <c r="Y4" s="1902"/>
      <c r="Z4" s="1902"/>
      <c r="AA4" s="1902"/>
      <c r="AB4" s="1902"/>
      <c r="AC4" s="1902"/>
      <c r="AD4" s="1902"/>
      <c r="AE4" s="1902"/>
      <c r="AF4" s="1902"/>
      <c r="AG4" s="1902"/>
      <c r="AH4" s="1902"/>
      <c r="AI4" s="1902"/>
      <c r="AJ4" s="1902"/>
      <c r="AK4" s="1902"/>
      <c r="AL4" s="1902"/>
      <c r="AM4" s="1902"/>
      <c r="AN4" s="1902"/>
      <c r="AO4" s="1902"/>
      <c r="AP4" s="1902"/>
      <c r="AQ4" s="1902"/>
      <c r="AR4" s="1902"/>
      <c r="AS4" s="1902"/>
      <c r="AT4" s="1902"/>
      <c r="AU4" s="1902"/>
      <c r="AV4" s="1902"/>
      <c r="AW4" s="1902"/>
      <c r="AX4" s="1902"/>
      <c r="AY4" s="1902"/>
      <c r="AZ4" s="1902"/>
      <c r="BA4" s="1902"/>
      <c r="BB4" s="1902"/>
      <c r="BC4" s="1902"/>
      <c r="BD4" s="1902"/>
      <c r="BE4" s="1902"/>
      <c r="BF4" s="1902"/>
      <c r="BG4" s="1902"/>
      <c r="BH4" s="1902"/>
      <c r="BI4" s="1902"/>
      <c r="BJ4" s="1902"/>
      <c r="BK4" s="1902"/>
      <c r="BL4" s="1902"/>
      <c r="BM4" s="1902"/>
      <c r="BN4" s="1902"/>
      <c r="BO4" s="1902"/>
      <c r="BP4" s="1902"/>
      <c r="BQ4" s="1902"/>
      <c r="BR4" s="1902"/>
      <c r="BS4" s="1902"/>
      <c r="BT4" s="1902"/>
      <c r="BU4" s="1902"/>
      <c r="BV4" s="1902"/>
      <c r="BW4" s="1902"/>
      <c r="BX4" s="1902"/>
      <c r="BY4" s="1902"/>
      <c r="BZ4" s="1902"/>
      <c r="CA4" s="1902"/>
      <c r="CB4" s="1902"/>
      <c r="CC4" s="1902"/>
      <c r="CD4" s="1902"/>
      <c r="CE4" s="1902"/>
      <c r="CF4" s="1902"/>
      <c r="CG4" s="1902"/>
      <c r="CH4" s="1902"/>
      <c r="CI4" s="1902"/>
      <c r="CJ4" s="1902"/>
      <c r="CK4" s="1902"/>
      <c r="CL4" s="1902"/>
      <c r="CM4" s="1902"/>
      <c r="CN4" s="1902"/>
      <c r="CO4" s="1902"/>
      <c r="CP4" s="1902"/>
      <c r="CQ4" s="1902"/>
      <c r="CR4" s="1902"/>
      <c r="CS4" s="1902"/>
      <c r="CT4" s="1902"/>
      <c r="CU4" s="1902"/>
      <c r="CV4" s="411"/>
      <c r="CW4" s="516"/>
      <c r="CX4" s="516"/>
      <c r="CY4" s="516"/>
    </row>
    <row r="5" spans="2:117" ht="7.5" customHeight="1" x14ac:dyDescent="0.2">
      <c r="B5" s="123"/>
      <c r="C5" s="1902"/>
      <c r="D5" s="1902"/>
      <c r="E5" s="1902"/>
      <c r="F5" s="1902"/>
      <c r="G5" s="1902"/>
      <c r="H5" s="1902"/>
      <c r="I5" s="1902"/>
      <c r="J5" s="1902"/>
      <c r="K5" s="1902"/>
      <c r="L5" s="1902"/>
      <c r="M5" s="1902"/>
      <c r="N5" s="1902"/>
      <c r="O5" s="1902"/>
      <c r="P5" s="1902"/>
      <c r="Q5" s="1902"/>
      <c r="R5" s="1902"/>
      <c r="S5" s="1902"/>
      <c r="T5" s="1902"/>
      <c r="U5" s="1902"/>
      <c r="V5" s="1902"/>
      <c r="W5" s="1902"/>
      <c r="X5" s="1902"/>
      <c r="Y5" s="1902"/>
      <c r="Z5" s="1902"/>
      <c r="AA5" s="1902"/>
      <c r="AB5" s="1902"/>
      <c r="AC5" s="1902"/>
      <c r="AD5" s="1902"/>
      <c r="AE5" s="1902"/>
      <c r="AF5" s="1902"/>
      <c r="AG5" s="1902"/>
      <c r="AH5" s="1902"/>
      <c r="AI5" s="1902"/>
      <c r="AJ5" s="1902"/>
      <c r="AK5" s="1902"/>
      <c r="AL5" s="1902"/>
      <c r="AM5" s="1902"/>
      <c r="AN5" s="1902"/>
      <c r="AO5" s="1902"/>
      <c r="AP5" s="1902"/>
      <c r="AQ5" s="1902"/>
      <c r="AR5" s="1902"/>
      <c r="AS5" s="1902"/>
      <c r="AT5" s="1902"/>
      <c r="AU5" s="1902"/>
      <c r="AV5" s="1902"/>
      <c r="AW5" s="1902"/>
      <c r="AX5" s="1902"/>
      <c r="AY5" s="1902"/>
      <c r="AZ5" s="1902"/>
      <c r="BA5" s="1902"/>
      <c r="BB5" s="1902"/>
      <c r="BC5" s="1902"/>
      <c r="BD5" s="1902"/>
      <c r="BE5" s="1902"/>
      <c r="BF5" s="1902"/>
      <c r="BG5" s="1902"/>
      <c r="BH5" s="1902"/>
      <c r="BI5" s="1902"/>
      <c r="BJ5" s="1902"/>
      <c r="BK5" s="1902"/>
      <c r="BL5" s="1902"/>
      <c r="BM5" s="1902"/>
      <c r="BN5" s="1902"/>
      <c r="BO5" s="1902"/>
      <c r="BP5" s="1902"/>
      <c r="BQ5" s="1902"/>
      <c r="BR5" s="1902"/>
      <c r="BS5" s="1902"/>
      <c r="BT5" s="1902"/>
      <c r="BU5" s="1902"/>
      <c r="BV5" s="1902"/>
      <c r="BW5" s="1902"/>
      <c r="BX5" s="1902"/>
      <c r="BY5" s="1902"/>
      <c r="BZ5" s="1902"/>
      <c r="CA5" s="1902"/>
      <c r="CB5" s="1902"/>
      <c r="CC5" s="1902"/>
      <c r="CD5" s="1902"/>
      <c r="CE5" s="1902"/>
      <c r="CF5" s="1902"/>
      <c r="CG5" s="1902"/>
      <c r="CH5" s="1902"/>
      <c r="CI5" s="1902"/>
      <c r="CJ5" s="1902"/>
      <c r="CK5" s="1902"/>
      <c r="CL5" s="1902"/>
      <c r="CM5" s="1902"/>
      <c r="CN5" s="1902"/>
      <c r="CO5" s="1902"/>
      <c r="CP5" s="1902"/>
      <c r="CQ5" s="1902"/>
      <c r="CR5" s="1902"/>
      <c r="CS5" s="1902"/>
      <c r="CT5" s="1902"/>
      <c r="CU5" s="1902"/>
      <c r="CV5" s="411"/>
      <c r="CW5" s="516"/>
      <c r="CX5" s="516"/>
      <c r="CY5" s="516"/>
    </row>
    <row r="6" spans="2:117" ht="7.5" customHeight="1" x14ac:dyDescent="0.2">
      <c r="B6" s="123"/>
      <c r="C6" s="1902"/>
      <c r="D6" s="1902"/>
      <c r="E6" s="1902"/>
      <c r="F6" s="1902"/>
      <c r="G6" s="1902"/>
      <c r="H6" s="1902"/>
      <c r="I6" s="1902"/>
      <c r="J6" s="1902"/>
      <c r="K6" s="1902"/>
      <c r="L6" s="1902"/>
      <c r="M6" s="1902"/>
      <c r="N6" s="1902"/>
      <c r="O6" s="1902"/>
      <c r="P6" s="1902"/>
      <c r="Q6" s="1902"/>
      <c r="R6" s="1902"/>
      <c r="S6" s="1902"/>
      <c r="T6" s="1902"/>
      <c r="U6" s="1902"/>
      <c r="V6" s="1902"/>
      <c r="W6" s="1902"/>
      <c r="X6" s="1902"/>
      <c r="Y6" s="1902"/>
      <c r="Z6" s="1902"/>
      <c r="AA6" s="1902"/>
      <c r="AB6" s="1902"/>
      <c r="AC6" s="1902"/>
      <c r="AD6" s="1902"/>
      <c r="AE6" s="1902"/>
      <c r="AF6" s="1902"/>
      <c r="AG6" s="1902"/>
      <c r="AH6" s="1902"/>
      <c r="AI6" s="1902"/>
      <c r="AJ6" s="1902"/>
      <c r="AK6" s="1902"/>
      <c r="AL6" s="1902"/>
      <c r="AM6" s="1902"/>
      <c r="AN6" s="1902"/>
      <c r="AO6" s="1902"/>
      <c r="AP6" s="1902"/>
      <c r="AQ6" s="1902"/>
      <c r="AR6" s="1902"/>
      <c r="AS6" s="1902"/>
      <c r="AT6" s="1902"/>
      <c r="AU6" s="1902"/>
      <c r="AV6" s="1902"/>
      <c r="AW6" s="1902"/>
      <c r="AX6" s="1902"/>
      <c r="AY6" s="1902"/>
      <c r="AZ6" s="1902"/>
      <c r="BA6" s="1902"/>
      <c r="BB6" s="1902"/>
      <c r="BC6" s="1902"/>
      <c r="BD6" s="1902"/>
      <c r="BE6" s="1902"/>
      <c r="BF6" s="1902"/>
      <c r="BG6" s="1902"/>
      <c r="BH6" s="1902"/>
      <c r="BI6" s="1902"/>
      <c r="BJ6" s="1902"/>
      <c r="BK6" s="1902"/>
      <c r="BL6" s="1902"/>
      <c r="BM6" s="1902"/>
      <c r="BN6" s="1902"/>
      <c r="BO6" s="1902"/>
      <c r="BP6" s="1902"/>
      <c r="BQ6" s="1902"/>
      <c r="BR6" s="1902"/>
      <c r="BS6" s="1902"/>
      <c r="BT6" s="1902"/>
      <c r="BU6" s="1902"/>
      <c r="BV6" s="1902"/>
      <c r="BW6" s="1902"/>
      <c r="BX6" s="1902"/>
      <c r="BY6" s="1902"/>
      <c r="BZ6" s="1902"/>
      <c r="CA6" s="1902"/>
      <c r="CB6" s="1902"/>
      <c r="CC6" s="1902"/>
      <c r="CD6" s="1902"/>
      <c r="CE6" s="1902"/>
      <c r="CF6" s="1902"/>
      <c r="CG6" s="1902"/>
      <c r="CH6" s="1902"/>
      <c r="CI6" s="1902"/>
      <c r="CJ6" s="1902"/>
      <c r="CK6" s="1902"/>
      <c r="CL6" s="1902"/>
      <c r="CM6" s="1902"/>
      <c r="CN6" s="1902"/>
      <c r="CO6" s="1902"/>
      <c r="CP6" s="1902"/>
      <c r="CQ6" s="1902"/>
      <c r="CR6" s="1902"/>
      <c r="CS6" s="1902"/>
      <c r="CT6" s="1902"/>
      <c r="CU6" s="1902"/>
      <c r="CV6" s="411"/>
      <c r="CW6" s="516"/>
      <c r="CX6" s="516"/>
      <c r="CY6" s="516"/>
    </row>
    <row r="7" spans="2:117" ht="7.5" customHeight="1" x14ac:dyDescent="0.2"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</row>
    <row r="8" spans="2:117" ht="7.5" customHeight="1" x14ac:dyDescent="0.2"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</row>
    <row r="9" spans="2:117" ht="7.5" customHeight="1" x14ac:dyDescent="0.2"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DD9" s="476"/>
      <c r="DE9" s="476"/>
      <c r="DF9" s="476"/>
      <c r="DG9" s="476"/>
      <c r="DH9" s="476"/>
      <c r="DI9" s="476"/>
      <c r="DJ9" s="476"/>
      <c r="DK9" s="476"/>
      <c r="DL9" s="476"/>
      <c r="DM9" s="476"/>
    </row>
    <row r="10" spans="2:117" ht="7.5" customHeight="1" x14ac:dyDescent="0.2"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</row>
    <row r="11" spans="2:117" ht="7.5" customHeight="1" x14ac:dyDescent="0.2"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</row>
    <row r="12" spans="2:117" ht="7.5" customHeight="1" x14ac:dyDescent="0.2">
      <c r="B12" s="123"/>
      <c r="C12" s="123"/>
      <c r="D12" s="123"/>
      <c r="E12" s="123"/>
      <c r="F12" s="123"/>
      <c r="G12" s="123"/>
      <c r="H12" s="123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  <c r="W12" s="360"/>
      <c r="X12" s="360"/>
      <c r="Y12" s="360"/>
      <c r="Z12" s="360"/>
      <c r="AA12" s="360"/>
      <c r="AB12" s="360"/>
      <c r="AC12" s="360"/>
      <c r="AD12" s="360"/>
      <c r="AE12" s="360"/>
      <c r="AF12" s="360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</row>
    <row r="13" spans="2:117" ht="7.5" customHeight="1" x14ac:dyDescent="0.2">
      <c r="B13" s="123"/>
      <c r="C13" s="2042" t="s">
        <v>592</v>
      </c>
      <c r="D13" s="2042"/>
      <c r="E13" s="2042"/>
      <c r="F13" s="2042"/>
      <c r="G13" s="2042"/>
      <c r="H13" s="2042"/>
      <c r="I13" s="2042"/>
      <c r="J13" s="2042"/>
      <c r="K13" s="2042"/>
      <c r="L13" s="2042"/>
      <c r="M13" s="2042"/>
      <c r="N13" s="2042"/>
      <c r="O13" s="2042"/>
      <c r="P13" s="2042"/>
      <c r="Q13" s="2042"/>
      <c r="R13" s="2042"/>
      <c r="S13" s="2042"/>
      <c r="T13" s="2042"/>
      <c r="U13" s="2042"/>
      <c r="V13" s="2042"/>
      <c r="W13" s="2042"/>
      <c r="X13" s="2042"/>
      <c r="Y13" s="2042"/>
      <c r="Z13" s="2042"/>
      <c r="AA13" s="2042"/>
      <c r="AB13" s="2042"/>
      <c r="AC13" s="2042"/>
      <c r="AD13" s="2042"/>
      <c r="AE13" s="2042"/>
      <c r="AF13" s="2042"/>
      <c r="AG13" s="2042"/>
      <c r="AH13" s="2042"/>
      <c r="AI13" s="2042"/>
      <c r="AJ13" s="2042"/>
      <c r="AK13" s="2042"/>
      <c r="AL13" s="2042"/>
      <c r="AM13" s="2042"/>
      <c r="AN13" s="2042"/>
      <c r="AO13" s="2042"/>
      <c r="AP13" s="2042"/>
      <c r="AQ13" s="2042"/>
      <c r="AR13" s="2042"/>
      <c r="AS13" s="2042"/>
      <c r="AT13" s="2042"/>
      <c r="AU13" s="2042"/>
      <c r="AV13" s="2042"/>
      <c r="AW13" s="2042"/>
      <c r="AX13" s="2042"/>
      <c r="AY13" s="2042"/>
      <c r="AZ13" s="2042"/>
      <c r="BA13" s="2042"/>
      <c r="BB13" s="2042"/>
      <c r="BC13" s="2042"/>
      <c r="BD13" s="2042"/>
      <c r="BE13" s="2042"/>
      <c r="BF13" s="2042"/>
      <c r="BG13" s="2042"/>
      <c r="BH13" s="2042"/>
      <c r="BI13" s="2042"/>
      <c r="BJ13" s="2042"/>
      <c r="BK13" s="2042"/>
      <c r="BL13" s="2042"/>
      <c r="BM13" s="2042"/>
      <c r="BN13" s="2042"/>
      <c r="BO13" s="2042"/>
      <c r="BP13" s="2042"/>
      <c r="BQ13" s="2042"/>
      <c r="BR13" s="2042"/>
      <c r="BS13" s="2042"/>
      <c r="BT13" s="2042"/>
      <c r="BU13" s="2042"/>
      <c r="BV13" s="2042"/>
      <c r="BW13" s="2042"/>
      <c r="BX13" s="2042"/>
      <c r="BY13" s="2042"/>
      <c r="BZ13" s="2042"/>
      <c r="CA13" s="2042"/>
      <c r="CB13" s="2042"/>
      <c r="CC13" s="2042"/>
      <c r="CD13" s="2042"/>
      <c r="CE13" s="2042"/>
      <c r="CF13" s="2042"/>
      <c r="CG13" s="2042"/>
      <c r="CH13" s="2042"/>
      <c r="CI13" s="2042"/>
      <c r="CJ13" s="2042"/>
      <c r="CK13" s="2042"/>
      <c r="CL13" s="2042"/>
      <c r="CM13" s="2042"/>
      <c r="CN13" s="2042"/>
      <c r="CO13" s="2042"/>
      <c r="CP13" s="2042"/>
      <c r="CQ13" s="2042"/>
      <c r="CR13" s="2042"/>
      <c r="CS13" s="2042"/>
      <c r="CT13" s="2042"/>
      <c r="CU13" s="2042"/>
      <c r="CV13" s="412"/>
      <c r="CW13" s="517"/>
      <c r="CX13" s="517"/>
      <c r="CY13" s="517"/>
    </row>
    <row r="14" spans="2:117" ht="7.5" customHeight="1" x14ac:dyDescent="0.2">
      <c r="B14" s="123"/>
      <c r="C14" s="2042"/>
      <c r="D14" s="2042"/>
      <c r="E14" s="2042"/>
      <c r="F14" s="2042"/>
      <c r="G14" s="2042"/>
      <c r="H14" s="2042"/>
      <c r="I14" s="2042"/>
      <c r="J14" s="2042"/>
      <c r="K14" s="2042"/>
      <c r="L14" s="2042"/>
      <c r="M14" s="2042"/>
      <c r="N14" s="2042"/>
      <c r="O14" s="2042"/>
      <c r="P14" s="2042"/>
      <c r="Q14" s="2042"/>
      <c r="R14" s="2042"/>
      <c r="S14" s="2042"/>
      <c r="T14" s="2042"/>
      <c r="U14" s="2042"/>
      <c r="V14" s="2042"/>
      <c r="W14" s="2042"/>
      <c r="X14" s="2042"/>
      <c r="Y14" s="2042"/>
      <c r="Z14" s="2042"/>
      <c r="AA14" s="2042"/>
      <c r="AB14" s="2042"/>
      <c r="AC14" s="2042"/>
      <c r="AD14" s="2042"/>
      <c r="AE14" s="2042"/>
      <c r="AF14" s="2042"/>
      <c r="AG14" s="2042"/>
      <c r="AH14" s="2042"/>
      <c r="AI14" s="2042"/>
      <c r="AJ14" s="2042"/>
      <c r="AK14" s="2042"/>
      <c r="AL14" s="2042"/>
      <c r="AM14" s="2042"/>
      <c r="AN14" s="2042"/>
      <c r="AO14" s="2042"/>
      <c r="AP14" s="2042"/>
      <c r="AQ14" s="2042"/>
      <c r="AR14" s="2042"/>
      <c r="AS14" s="2042"/>
      <c r="AT14" s="2042"/>
      <c r="AU14" s="2042"/>
      <c r="AV14" s="2042"/>
      <c r="AW14" s="2042"/>
      <c r="AX14" s="2042"/>
      <c r="AY14" s="2042"/>
      <c r="AZ14" s="2042"/>
      <c r="BA14" s="2042"/>
      <c r="BB14" s="2042"/>
      <c r="BC14" s="2042"/>
      <c r="BD14" s="2042"/>
      <c r="BE14" s="2042"/>
      <c r="BF14" s="2042"/>
      <c r="BG14" s="2042"/>
      <c r="BH14" s="2042"/>
      <c r="BI14" s="2042"/>
      <c r="BJ14" s="2042"/>
      <c r="BK14" s="2042"/>
      <c r="BL14" s="2042"/>
      <c r="BM14" s="2042"/>
      <c r="BN14" s="2042"/>
      <c r="BO14" s="2042"/>
      <c r="BP14" s="2042"/>
      <c r="BQ14" s="2042"/>
      <c r="BR14" s="2042"/>
      <c r="BS14" s="2042"/>
      <c r="BT14" s="2042"/>
      <c r="BU14" s="2042"/>
      <c r="BV14" s="2042"/>
      <c r="BW14" s="2042"/>
      <c r="BX14" s="2042"/>
      <c r="BY14" s="2042"/>
      <c r="BZ14" s="2042"/>
      <c r="CA14" s="2042"/>
      <c r="CB14" s="2042"/>
      <c r="CC14" s="2042"/>
      <c r="CD14" s="2042"/>
      <c r="CE14" s="2042"/>
      <c r="CF14" s="2042"/>
      <c r="CG14" s="2042"/>
      <c r="CH14" s="2042"/>
      <c r="CI14" s="2042"/>
      <c r="CJ14" s="2042"/>
      <c r="CK14" s="2042"/>
      <c r="CL14" s="2042"/>
      <c r="CM14" s="2042"/>
      <c r="CN14" s="2042"/>
      <c r="CO14" s="2042"/>
      <c r="CP14" s="2042"/>
      <c r="CQ14" s="2042"/>
      <c r="CR14" s="2042"/>
      <c r="CS14" s="2042"/>
      <c r="CT14" s="2042"/>
      <c r="CU14" s="2042"/>
      <c r="CV14" s="412"/>
      <c r="CW14" s="517"/>
      <c r="CX14" s="517"/>
      <c r="CY14" s="517"/>
    </row>
    <row r="15" spans="2:117" ht="7.5" customHeight="1" x14ac:dyDescent="0.2">
      <c r="B15" s="123"/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412"/>
      <c r="X15" s="412"/>
      <c r="Y15" s="412"/>
      <c r="Z15" s="412"/>
      <c r="AA15" s="412"/>
      <c r="AB15" s="412"/>
      <c r="AC15" s="412"/>
      <c r="AD15" s="412"/>
      <c r="AE15" s="412"/>
      <c r="AF15" s="412"/>
      <c r="AG15" s="412"/>
      <c r="AH15" s="412"/>
      <c r="AI15" s="412"/>
      <c r="AJ15" s="412"/>
      <c r="AK15" s="412"/>
      <c r="AL15" s="412"/>
      <c r="AM15" s="412"/>
      <c r="AN15" s="412"/>
      <c r="AO15" s="412"/>
      <c r="AP15" s="412"/>
      <c r="AQ15" s="412"/>
      <c r="AR15" s="412"/>
      <c r="AS15" s="412"/>
      <c r="AT15" s="412"/>
      <c r="AU15" s="412"/>
      <c r="AV15" s="412"/>
      <c r="AW15" s="412"/>
      <c r="AX15" s="412"/>
      <c r="AY15" s="412"/>
      <c r="AZ15" s="412"/>
      <c r="BA15" s="412"/>
      <c r="BB15" s="412"/>
      <c r="BC15" s="412"/>
      <c r="BD15" s="412"/>
      <c r="BE15" s="412"/>
      <c r="BF15" s="412"/>
      <c r="BG15" s="412"/>
      <c r="BH15" s="412"/>
      <c r="BI15" s="412"/>
      <c r="BJ15" s="412"/>
      <c r="BK15" s="412"/>
      <c r="BL15" s="412"/>
      <c r="BM15" s="412"/>
      <c r="BN15" s="412"/>
      <c r="BO15" s="412"/>
      <c r="BP15" s="412"/>
      <c r="BQ15" s="412"/>
      <c r="BR15" s="412"/>
      <c r="BS15" s="412"/>
      <c r="BT15" s="412"/>
      <c r="BU15" s="412"/>
      <c r="BV15" s="412"/>
      <c r="BW15" s="412"/>
      <c r="BX15" s="412"/>
      <c r="BY15" s="412"/>
      <c r="BZ15" s="412"/>
      <c r="CA15" s="412"/>
      <c r="CB15" s="412"/>
      <c r="CC15" s="412"/>
      <c r="CD15" s="412"/>
      <c r="CE15" s="412"/>
      <c r="CF15" s="412"/>
      <c r="CG15" s="412"/>
      <c r="CH15" s="412"/>
      <c r="CI15" s="412"/>
      <c r="CJ15" s="412"/>
      <c r="CK15" s="412"/>
      <c r="CL15" s="412"/>
      <c r="CM15" s="412"/>
      <c r="CN15" s="412"/>
      <c r="CO15" s="412"/>
      <c r="CP15" s="412"/>
      <c r="CQ15" s="412"/>
      <c r="CR15" s="412"/>
      <c r="CS15" s="412"/>
      <c r="CT15" s="412"/>
      <c r="CU15" s="412"/>
      <c r="CV15" s="412"/>
      <c r="CW15" s="517"/>
      <c r="CX15" s="517"/>
      <c r="CY15" s="517"/>
    </row>
    <row r="16" spans="2:117" s="439" customFormat="1" ht="7.5" customHeight="1" x14ac:dyDescent="0.2">
      <c r="B16" s="129"/>
      <c r="C16" s="129"/>
      <c r="D16" s="129"/>
      <c r="E16" s="129"/>
      <c r="F16" s="129"/>
      <c r="G16" s="129"/>
      <c r="H16" s="129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</row>
    <row r="17" spans="2:113" s="439" customFormat="1" ht="7.5" customHeight="1" x14ac:dyDescent="0.2">
      <c r="B17" s="129"/>
      <c r="C17" s="413"/>
      <c r="D17" s="413"/>
      <c r="E17" s="413"/>
      <c r="F17" s="413"/>
      <c r="G17" s="413"/>
      <c r="H17" s="413"/>
      <c r="I17" s="413"/>
      <c r="J17" s="413"/>
      <c r="K17" s="413"/>
      <c r="L17" s="2043" t="s">
        <v>486</v>
      </c>
      <c r="M17" s="2043"/>
      <c r="N17" s="2043"/>
      <c r="O17" s="2043"/>
      <c r="P17" s="2043"/>
      <c r="Q17" s="2043"/>
      <c r="R17" s="2043"/>
      <c r="S17" s="2043"/>
      <c r="T17" s="2043"/>
      <c r="U17" s="2043"/>
      <c r="V17" s="2043"/>
      <c r="W17" s="2043"/>
      <c r="X17" s="2043"/>
      <c r="Y17" s="2043"/>
      <c r="Z17" s="2043"/>
      <c r="AA17" s="2043"/>
      <c r="AB17" s="2043"/>
      <c r="AC17" s="2043"/>
      <c r="AD17" s="1016" t="str">
        <f>IF(Feuil5!H16="","",Feuil5!H16)</f>
        <v>BISKRA</v>
      </c>
      <c r="AE17" s="1016"/>
      <c r="AF17" s="1016"/>
      <c r="AG17" s="1016"/>
      <c r="AH17" s="1016"/>
      <c r="AI17" s="1016"/>
      <c r="AJ17" s="1016"/>
      <c r="AK17" s="1016"/>
      <c r="AL17" s="1016"/>
      <c r="AM17" s="1016"/>
      <c r="AN17" s="1016"/>
      <c r="AO17" s="1016"/>
      <c r="AP17" s="1016"/>
      <c r="AQ17" s="1016"/>
      <c r="AR17" s="1016"/>
      <c r="AS17" s="1016"/>
      <c r="AT17" s="1016"/>
      <c r="AU17" s="1016"/>
      <c r="AV17" s="1016"/>
      <c r="AW17" s="1016"/>
      <c r="AX17" s="1016"/>
      <c r="AY17" s="413"/>
      <c r="AZ17" s="413"/>
      <c r="BA17" s="413"/>
      <c r="BB17" s="413"/>
      <c r="BC17" s="413"/>
      <c r="BD17" s="413"/>
      <c r="BE17" s="413"/>
      <c r="BF17" s="413"/>
      <c r="BG17" s="413"/>
      <c r="BH17" s="413"/>
      <c r="BI17" s="413"/>
      <c r="BJ17" s="413"/>
      <c r="BK17" s="413"/>
      <c r="BL17" s="413"/>
      <c r="BM17" s="413"/>
      <c r="BN17" s="413"/>
      <c r="BO17" s="413"/>
      <c r="BP17" s="413"/>
      <c r="BQ17" s="413"/>
      <c r="BR17" s="413"/>
      <c r="BS17" s="413"/>
      <c r="BT17" s="413"/>
      <c r="BU17" s="413"/>
      <c r="BV17" s="413"/>
      <c r="BW17" s="413"/>
      <c r="BX17" s="413"/>
      <c r="BY17" s="413"/>
      <c r="BZ17" s="413"/>
      <c r="CA17" s="413"/>
      <c r="CB17" s="413"/>
      <c r="CC17" s="413"/>
      <c r="CD17" s="413"/>
      <c r="CE17" s="413"/>
      <c r="CF17" s="413"/>
      <c r="CG17" s="413"/>
      <c r="CH17" s="413"/>
      <c r="CI17" s="413"/>
      <c r="CJ17" s="413"/>
      <c r="CK17" s="413"/>
      <c r="CL17" s="413"/>
      <c r="CM17" s="413"/>
      <c r="CN17" s="413"/>
      <c r="CO17" s="413"/>
      <c r="CP17" s="413"/>
      <c r="CQ17" s="413"/>
      <c r="CR17" s="413"/>
      <c r="CS17" s="413"/>
      <c r="CT17" s="413"/>
      <c r="CU17" s="413"/>
      <c r="CV17" s="413"/>
      <c r="CW17" s="440"/>
      <c r="CX17" s="440"/>
      <c r="CY17" s="440"/>
    </row>
    <row r="18" spans="2:113" s="439" customFormat="1" ht="7.5" customHeight="1" x14ac:dyDescent="0.2">
      <c r="B18" s="129"/>
      <c r="C18" s="413"/>
      <c r="D18" s="413"/>
      <c r="E18" s="413"/>
      <c r="F18" s="413"/>
      <c r="G18" s="413"/>
      <c r="H18" s="413"/>
      <c r="I18" s="413"/>
      <c r="J18" s="413"/>
      <c r="K18" s="413"/>
      <c r="L18" s="2043"/>
      <c r="M18" s="2043"/>
      <c r="N18" s="2043"/>
      <c r="O18" s="2043"/>
      <c r="P18" s="2043"/>
      <c r="Q18" s="2043"/>
      <c r="R18" s="2043"/>
      <c r="S18" s="2043"/>
      <c r="T18" s="2043"/>
      <c r="U18" s="2043"/>
      <c r="V18" s="2043"/>
      <c r="W18" s="2043"/>
      <c r="X18" s="2043"/>
      <c r="Y18" s="2043"/>
      <c r="Z18" s="2043"/>
      <c r="AA18" s="2043"/>
      <c r="AB18" s="2043"/>
      <c r="AC18" s="2043"/>
      <c r="AD18" s="1918"/>
      <c r="AE18" s="1918"/>
      <c r="AF18" s="1918"/>
      <c r="AG18" s="1918"/>
      <c r="AH18" s="1918"/>
      <c r="AI18" s="1918"/>
      <c r="AJ18" s="1918"/>
      <c r="AK18" s="1918"/>
      <c r="AL18" s="1918"/>
      <c r="AM18" s="1918"/>
      <c r="AN18" s="1918"/>
      <c r="AO18" s="1918"/>
      <c r="AP18" s="1918"/>
      <c r="AQ18" s="1918"/>
      <c r="AR18" s="1918"/>
      <c r="AS18" s="1918"/>
      <c r="AT18" s="1918"/>
      <c r="AU18" s="1918"/>
      <c r="AV18" s="1918"/>
      <c r="AW18" s="1918"/>
      <c r="AX18" s="1918"/>
      <c r="AY18" s="413"/>
      <c r="AZ18" s="413"/>
      <c r="BA18" s="413"/>
      <c r="BB18" s="413"/>
      <c r="BC18" s="413"/>
      <c r="BD18" s="413"/>
      <c r="BE18" s="413"/>
      <c r="BF18" s="413"/>
      <c r="BG18" s="413"/>
      <c r="BH18" s="413"/>
      <c r="BI18" s="413"/>
      <c r="BJ18" s="413"/>
      <c r="BK18" s="413"/>
      <c r="BL18" s="413"/>
      <c r="BM18" s="413"/>
      <c r="BN18" s="413"/>
      <c r="BO18" s="413"/>
      <c r="BP18" s="413"/>
      <c r="BQ18" s="413"/>
      <c r="BR18" s="413"/>
      <c r="BS18" s="413"/>
      <c r="BT18" s="413"/>
      <c r="BU18" s="413"/>
      <c r="BV18" s="413"/>
      <c r="BW18" s="413"/>
      <c r="BX18" s="413"/>
      <c r="BY18" s="413"/>
      <c r="BZ18" s="413"/>
      <c r="CA18" s="413"/>
      <c r="CB18" s="413"/>
      <c r="CC18" s="413"/>
      <c r="CD18" s="413"/>
      <c r="CE18" s="413"/>
      <c r="CF18" s="413"/>
      <c r="CG18" s="413"/>
      <c r="CH18" s="413"/>
      <c r="CI18" s="413"/>
      <c r="CJ18" s="413"/>
      <c r="CK18" s="413"/>
      <c r="CL18" s="413"/>
      <c r="CM18" s="413"/>
      <c r="CN18" s="413"/>
      <c r="CO18" s="413"/>
      <c r="CP18" s="413"/>
      <c r="CQ18" s="413"/>
      <c r="CR18" s="413"/>
      <c r="CS18" s="413"/>
      <c r="CT18" s="413"/>
      <c r="CU18" s="413"/>
      <c r="CV18" s="413"/>
      <c r="CW18" s="440"/>
      <c r="CX18" s="440"/>
      <c r="CY18" s="440"/>
    </row>
    <row r="19" spans="2:113" s="439" customFormat="1" ht="7.5" customHeight="1" x14ac:dyDescent="0.2">
      <c r="B19" s="129"/>
      <c r="C19" s="129"/>
      <c r="D19" s="129"/>
      <c r="E19" s="129"/>
      <c r="F19" s="129"/>
      <c r="G19" s="129"/>
      <c r="H19" s="129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</row>
    <row r="20" spans="2:113" s="439" customFormat="1" ht="7.5" customHeight="1" x14ac:dyDescent="0.2">
      <c r="B20" s="129"/>
      <c r="C20" s="129"/>
      <c r="D20" s="129"/>
      <c r="E20" s="129"/>
      <c r="F20" s="129"/>
      <c r="G20" s="129"/>
      <c r="H20" s="129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357"/>
      <c r="CO20" s="129"/>
      <c r="CP20" s="129"/>
      <c r="CQ20" s="129"/>
      <c r="CR20" s="129"/>
      <c r="CS20" s="129"/>
      <c r="CT20" s="129"/>
      <c r="CU20" s="129"/>
      <c r="CV20" s="129"/>
    </row>
    <row r="21" spans="2:113" s="439" customFormat="1" ht="7.5" customHeight="1" x14ac:dyDescent="0.2">
      <c r="B21" s="129"/>
      <c r="C21" s="2044" t="s">
        <v>593</v>
      </c>
      <c r="D21" s="2045"/>
      <c r="E21" s="2045"/>
      <c r="F21" s="2045"/>
      <c r="G21" s="2045"/>
      <c r="H21" s="2045"/>
      <c r="I21" s="2045"/>
      <c r="J21" s="2045"/>
      <c r="K21" s="2045"/>
      <c r="L21" s="2050" t="str">
        <f>IF(Feuil1!M14="","",Feuil1!M14)</f>
        <v>07598192  36</v>
      </c>
      <c r="M21" s="2050"/>
      <c r="N21" s="2050"/>
      <c r="O21" s="2050"/>
      <c r="P21" s="2050"/>
      <c r="Q21" s="2050"/>
      <c r="R21" s="2050"/>
      <c r="S21" s="2050"/>
      <c r="T21" s="2050"/>
      <c r="U21" s="2050"/>
      <c r="V21" s="2050"/>
      <c r="W21" s="414"/>
      <c r="X21" s="2032" t="s">
        <v>594</v>
      </c>
      <c r="Y21" s="2033"/>
      <c r="Z21" s="2033"/>
      <c r="AA21" s="2033"/>
      <c r="AB21" s="2033"/>
      <c r="AC21" s="2033"/>
      <c r="AD21" s="2033"/>
      <c r="AE21" s="2033"/>
      <c r="AF21" s="2033"/>
      <c r="AG21" s="2033"/>
      <c r="AH21" s="2033"/>
      <c r="AI21" s="2033"/>
      <c r="AJ21" s="2033"/>
      <c r="AK21" s="2033"/>
      <c r="AL21" s="2033"/>
      <c r="AM21" s="2033"/>
      <c r="AN21" s="2033"/>
      <c r="AO21" s="2033"/>
      <c r="AP21" s="2033"/>
      <c r="AQ21" s="2033"/>
      <c r="AR21" s="2033"/>
      <c r="AS21" s="2030"/>
      <c r="AT21" s="2031"/>
      <c r="AU21" s="2031"/>
      <c r="AV21" s="2031"/>
      <c r="AW21" s="2031"/>
      <c r="AX21" s="2031"/>
      <c r="AY21" s="2031"/>
      <c r="AZ21" s="2031"/>
      <c r="BA21" s="2031"/>
      <c r="BB21" s="2031"/>
      <c r="BC21" s="2031"/>
      <c r="BD21" s="2028" t="s">
        <v>407</v>
      </c>
      <c r="BE21" s="2028"/>
      <c r="BF21" s="2028"/>
      <c r="BG21" s="2030"/>
      <c r="BH21" s="2031"/>
      <c r="BI21" s="2031"/>
      <c r="BJ21" s="2031"/>
      <c r="BK21" s="2031"/>
      <c r="BL21" s="2031"/>
      <c r="BM21" s="2031"/>
      <c r="BN21" s="2031"/>
      <c r="BO21" s="2031"/>
      <c r="BP21" s="2031"/>
      <c r="BQ21" s="2031"/>
      <c r="BR21" s="415"/>
      <c r="BS21" s="2032" t="s">
        <v>595</v>
      </c>
      <c r="BT21" s="2033"/>
      <c r="BU21" s="2033"/>
      <c r="BV21" s="2033"/>
      <c r="BW21" s="2033"/>
      <c r="BX21" s="2033"/>
      <c r="BY21" s="2033"/>
      <c r="BZ21" s="2033"/>
      <c r="CA21" s="2036"/>
      <c r="CB21" s="2036"/>
      <c r="CC21" s="2036"/>
      <c r="CD21" s="2036"/>
      <c r="CE21" s="2036"/>
      <c r="CF21" s="2036"/>
      <c r="CG21" s="2036"/>
      <c r="CH21" s="2036"/>
      <c r="CI21" s="415"/>
      <c r="CJ21" s="2032" t="s">
        <v>596</v>
      </c>
      <c r="CK21" s="2033"/>
      <c r="CL21" s="2033"/>
      <c r="CM21" s="2033"/>
      <c r="CN21" s="129"/>
      <c r="CO21" s="2039"/>
      <c r="CP21" s="2039"/>
      <c r="CQ21" s="2040" t="s">
        <v>597</v>
      </c>
      <c r="CR21" s="2040"/>
      <c r="CS21" s="2039"/>
      <c r="CT21" s="2039"/>
      <c r="CU21" s="416"/>
      <c r="CV21" s="129"/>
    </row>
    <row r="22" spans="2:113" s="439" customFormat="1" ht="7.5" customHeight="1" x14ac:dyDescent="0.2">
      <c r="B22" s="129"/>
      <c r="C22" s="2046"/>
      <c r="D22" s="2047"/>
      <c r="E22" s="2047"/>
      <c r="F22" s="2047"/>
      <c r="G22" s="2047"/>
      <c r="H22" s="2047"/>
      <c r="I22" s="2047"/>
      <c r="J22" s="2047"/>
      <c r="K22" s="2047"/>
      <c r="L22" s="2051"/>
      <c r="M22" s="2051"/>
      <c r="N22" s="2051"/>
      <c r="O22" s="2051"/>
      <c r="P22" s="2051"/>
      <c r="Q22" s="2051"/>
      <c r="R22" s="2051"/>
      <c r="S22" s="2051"/>
      <c r="T22" s="2051"/>
      <c r="U22" s="2051"/>
      <c r="V22" s="2051"/>
      <c r="W22" s="417"/>
      <c r="X22" s="854"/>
      <c r="Y22" s="855"/>
      <c r="Z22" s="855"/>
      <c r="AA22" s="855"/>
      <c r="AB22" s="855"/>
      <c r="AC22" s="855"/>
      <c r="AD22" s="855"/>
      <c r="AE22" s="855"/>
      <c r="AF22" s="855"/>
      <c r="AG22" s="855"/>
      <c r="AH22" s="855"/>
      <c r="AI22" s="855"/>
      <c r="AJ22" s="855"/>
      <c r="AK22" s="855"/>
      <c r="AL22" s="855"/>
      <c r="AM22" s="855"/>
      <c r="AN22" s="855"/>
      <c r="AO22" s="855"/>
      <c r="AP22" s="855"/>
      <c r="AQ22" s="855"/>
      <c r="AR22" s="855"/>
      <c r="AS22" s="1819"/>
      <c r="AT22" s="1819"/>
      <c r="AU22" s="1819"/>
      <c r="AV22" s="1819"/>
      <c r="AW22" s="1819"/>
      <c r="AX22" s="1819"/>
      <c r="AY22" s="1819"/>
      <c r="AZ22" s="1819"/>
      <c r="BA22" s="1819"/>
      <c r="BB22" s="1819"/>
      <c r="BC22" s="1819"/>
      <c r="BD22" s="2029"/>
      <c r="BE22" s="2029"/>
      <c r="BF22" s="2029"/>
      <c r="BG22" s="1820"/>
      <c r="BH22" s="1820"/>
      <c r="BI22" s="1820"/>
      <c r="BJ22" s="1820"/>
      <c r="BK22" s="1820"/>
      <c r="BL22" s="1820"/>
      <c r="BM22" s="1820"/>
      <c r="BN22" s="1820"/>
      <c r="BO22" s="1820"/>
      <c r="BP22" s="1820"/>
      <c r="BQ22" s="1820"/>
      <c r="BR22" s="410"/>
      <c r="BS22" s="854"/>
      <c r="BT22" s="855"/>
      <c r="BU22" s="855"/>
      <c r="BV22" s="855"/>
      <c r="BW22" s="855"/>
      <c r="BX22" s="855"/>
      <c r="BY22" s="855"/>
      <c r="BZ22" s="855"/>
      <c r="CA22" s="1893"/>
      <c r="CB22" s="1893"/>
      <c r="CC22" s="1893"/>
      <c r="CD22" s="1893"/>
      <c r="CE22" s="1893"/>
      <c r="CF22" s="1893"/>
      <c r="CG22" s="1893"/>
      <c r="CH22" s="1893"/>
      <c r="CI22" s="410"/>
      <c r="CJ22" s="854"/>
      <c r="CK22" s="855"/>
      <c r="CL22" s="855"/>
      <c r="CM22" s="855"/>
      <c r="CN22" s="129"/>
      <c r="CO22" s="1829"/>
      <c r="CP22" s="1829"/>
      <c r="CQ22" s="2041"/>
      <c r="CR22" s="2041"/>
      <c r="CS22" s="1829"/>
      <c r="CT22" s="1829"/>
      <c r="CU22" s="418"/>
      <c r="CV22" s="129"/>
    </row>
    <row r="23" spans="2:113" s="439" customFormat="1" ht="3.75" customHeight="1" x14ac:dyDescent="0.2">
      <c r="B23" s="129"/>
      <c r="C23" s="2048"/>
      <c r="D23" s="2049"/>
      <c r="E23" s="2049"/>
      <c r="F23" s="2049"/>
      <c r="G23" s="2049"/>
      <c r="H23" s="2049"/>
      <c r="I23" s="2049"/>
      <c r="J23" s="2049"/>
      <c r="K23" s="2049"/>
      <c r="L23" s="2052"/>
      <c r="M23" s="2052"/>
      <c r="N23" s="2052"/>
      <c r="O23" s="2052"/>
      <c r="P23" s="2052"/>
      <c r="Q23" s="2052"/>
      <c r="R23" s="2052"/>
      <c r="S23" s="2052"/>
      <c r="T23" s="2052"/>
      <c r="U23" s="2052"/>
      <c r="V23" s="2052"/>
      <c r="W23" s="2053"/>
      <c r="X23" s="2034"/>
      <c r="Y23" s="2035"/>
      <c r="Z23" s="2035"/>
      <c r="AA23" s="2035"/>
      <c r="AB23" s="2035"/>
      <c r="AC23" s="2035"/>
      <c r="AD23" s="2035"/>
      <c r="AE23" s="2035"/>
      <c r="AF23" s="2035"/>
      <c r="AG23" s="2035"/>
      <c r="AH23" s="2035"/>
      <c r="AI23" s="2035"/>
      <c r="AJ23" s="2035"/>
      <c r="AK23" s="2035"/>
      <c r="AL23" s="2035"/>
      <c r="AM23" s="2035"/>
      <c r="AN23" s="2035"/>
      <c r="AO23" s="2035"/>
      <c r="AP23" s="2035"/>
      <c r="AQ23" s="2035"/>
      <c r="AR23" s="2035"/>
      <c r="AS23" s="2054"/>
      <c r="AT23" s="2054"/>
      <c r="AU23" s="2054"/>
      <c r="AV23" s="2054"/>
      <c r="AW23" s="2054"/>
      <c r="AX23" s="2054"/>
      <c r="AY23" s="2054"/>
      <c r="AZ23" s="2054"/>
      <c r="BA23" s="2054"/>
      <c r="BB23" s="2054"/>
      <c r="BC23" s="2054"/>
      <c r="BD23" s="1833"/>
      <c r="BE23" s="1833"/>
      <c r="BF23" s="1833"/>
      <c r="BG23" s="1833"/>
      <c r="BH23" s="1833"/>
      <c r="BI23" s="1833"/>
      <c r="BJ23" s="1833"/>
      <c r="BK23" s="1833"/>
      <c r="BL23" s="1833"/>
      <c r="BM23" s="1833"/>
      <c r="BN23" s="1833"/>
      <c r="BO23" s="1833"/>
      <c r="BP23" s="1833"/>
      <c r="BQ23" s="1833"/>
      <c r="BR23" s="1834"/>
      <c r="BS23" s="2034"/>
      <c r="BT23" s="2035"/>
      <c r="BU23" s="2035"/>
      <c r="BV23" s="2035"/>
      <c r="BW23" s="2035"/>
      <c r="BX23" s="2035"/>
      <c r="BY23" s="2035"/>
      <c r="BZ23" s="2035"/>
      <c r="CA23" s="357"/>
      <c r="CB23" s="357"/>
      <c r="CC23" s="357"/>
      <c r="CD23" s="357"/>
      <c r="CE23" s="357"/>
      <c r="CF23" s="357"/>
      <c r="CG23" s="357"/>
      <c r="CH23" s="357"/>
      <c r="CI23" s="358"/>
      <c r="CJ23" s="2034"/>
      <c r="CK23" s="2035"/>
      <c r="CL23" s="2035"/>
      <c r="CM23" s="2035"/>
      <c r="CN23" s="357"/>
      <c r="CO23" s="357"/>
      <c r="CP23" s="357"/>
      <c r="CQ23" s="357"/>
      <c r="CR23" s="357"/>
      <c r="CS23" s="357"/>
      <c r="CT23" s="357"/>
      <c r="CU23" s="358"/>
      <c r="CV23" s="129"/>
    </row>
    <row r="24" spans="2:113" s="439" customFormat="1" ht="6" customHeight="1" x14ac:dyDescent="0.2">
      <c r="B24" s="129"/>
      <c r="C24" s="1934" t="s">
        <v>598</v>
      </c>
      <c r="D24" s="1935"/>
      <c r="E24" s="1935"/>
      <c r="F24" s="1935"/>
      <c r="G24" s="1935"/>
      <c r="H24" s="1935"/>
      <c r="I24" s="1935"/>
      <c r="J24" s="1935"/>
      <c r="K24" s="1935"/>
      <c r="L24" s="1935"/>
      <c r="M24" s="1935"/>
      <c r="N24" s="1936"/>
      <c r="O24" s="1934" t="s">
        <v>599</v>
      </c>
      <c r="P24" s="1935"/>
      <c r="Q24" s="1935"/>
      <c r="R24" s="1935"/>
      <c r="S24" s="1935"/>
      <c r="T24" s="1935"/>
      <c r="U24" s="1935"/>
      <c r="V24" s="1935"/>
      <c r="W24" s="1935"/>
      <c r="X24" s="1935"/>
      <c r="Y24" s="1935"/>
      <c r="Z24" s="1935"/>
      <c r="AA24" s="1936"/>
      <c r="AB24" s="1934" t="s">
        <v>600</v>
      </c>
      <c r="AC24" s="1935"/>
      <c r="AD24" s="1935"/>
      <c r="AE24" s="1935"/>
      <c r="AF24" s="1935"/>
      <c r="AG24" s="1935"/>
      <c r="AH24" s="1936"/>
      <c r="AI24" s="1934" t="s">
        <v>601</v>
      </c>
      <c r="AJ24" s="1935"/>
      <c r="AK24" s="1935"/>
      <c r="AL24" s="1935"/>
      <c r="AM24" s="1935"/>
      <c r="AN24" s="1935"/>
      <c r="AO24" s="1935"/>
      <c r="AP24" s="1935"/>
      <c r="AQ24" s="1935"/>
      <c r="AR24" s="1935"/>
      <c r="AS24" s="1935"/>
      <c r="AT24" s="1936"/>
      <c r="AU24" s="1934" t="s">
        <v>602</v>
      </c>
      <c r="AV24" s="1935"/>
      <c r="AW24" s="1935"/>
      <c r="AX24" s="1935"/>
      <c r="AY24" s="1935"/>
      <c r="AZ24" s="1935"/>
      <c r="BA24" s="1935"/>
      <c r="BB24" s="1935"/>
      <c r="BC24" s="1936"/>
      <c r="BD24" s="2056" t="s">
        <v>603</v>
      </c>
      <c r="BE24" s="1935"/>
      <c r="BF24" s="1935"/>
      <c r="BG24" s="1935"/>
      <c r="BH24" s="1935"/>
      <c r="BI24" s="1935"/>
      <c r="BJ24" s="1935"/>
      <c r="BK24" s="1935"/>
      <c r="BL24" s="1935"/>
      <c r="BM24" s="1935"/>
      <c r="BN24" s="1935"/>
      <c r="BO24" s="1935"/>
      <c r="BP24" s="1935"/>
      <c r="BQ24" s="1935"/>
      <c r="BR24" s="1936"/>
      <c r="BS24" s="1934" t="s">
        <v>604</v>
      </c>
      <c r="BT24" s="1935"/>
      <c r="BU24" s="1935"/>
      <c r="BV24" s="1935"/>
      <c r="BW24" s="1935"/>
      <c r="BX24" s="1935"/>
      <c r="BY24" s="1935"/>
      <c r="BZ24" s="1935"/>
      <c r="CA24" s="1935"/>
      <c r="CB24" s="1935"/>
      <c r="CC24" s="1936"/>
      <c r="CD24" s="1934" t="s">
        <v>605</v>
      </c>
      <c r="CE24" s="858"/>
      <c r="CF24" s="858"/>
      <c r="CG24" s="858"/>
      <c r="CH24" s="858"/>
      <c r="CI24" s="858"/>
      <c r="CJ24" s="858"/>
      <c r="CK24" s="859"/>
      <c r="CL24" s="1934" t="s">
        <v>606</v>
      </c>
      <c r="CM24" s="1935"/>
      <c r="CN24" s="1935"/>
      <c r="CO24" s="1935"/>
      <c r="CP24" s="1935"/>
      <c r="CQ24" s="1935"/>
      <c r="CR24" s="1935"/>
      <c r="CS24" s="1935"/>
      <c r="CT24" s="1935"/>
      <c r="CU24" s="1936"/>
      <c r="CV24" s="129"/>
    </row>
    <row r="25" spans="2:113" s="439" customFormat="1" ht="6" customHeight="1" x14ac:dyDescent="0.2">
      <c r="B25" s="129"/>
      <c r="C25" s="2037"/>
      <c r="D25" s="1158"/>
      <c r="E25" s="1158"/>
      <c r="F25" s="1158"/>
      <c r="G25" s="1158"/>
      <c r="H25" s="1158"/>
      <c r="I25" s="1158"/>
      <c r="J25" s="1158"/>
      <c r="K25" s="1158"/>
      <c r="L25" s="1158"/>
      <c r="M25" s="1158"/>
      <c r="N25" s="2038"/>
      <c r="O25" s="2037"/>
      <c r="P25" s="1158"/>
      <c r="Q25" s="1158"/>
      <c r="R25" s="1158"/>
      <c r="S25" s="1158"/>
      <c r="T25" s="1158"/>
      <c r="U25" s="1158"/>
      <c r="V25" s="1158"/>
      <c r="W25" s="1158"/>
      <c r="X25" s="1158"/>
      <c r="Y25" s="1158"/>
      <c r="Z25" s="1158"/>
      <c r="AA25" s="2038"/>
      <c r="AB25" s="2037"/>
      <c r="AC25" s="1158"/>
      <c r="AD25" s="1158"/>
      <c r="AE25" s="1158"/>
      <c r="AF25" s="1158"/>
      <c r="AG25" s="1158"/>
      <c r="AH25" s="2038"/>
      <c r="AI25" s="2037"/>
      <c r="AJ25" s="1158"/>
      <c r="AK25" s="1158"/>
      <c r="AL25" s="1158"/>
      <c r="AM25" s="1158"/>
      <c r="AN25" s="1158"/>
      <c r="AO25" s="1158"/>
      <c r="AP25" s="1158"/>
      <c r="AQ25" s="1158"/>
      <c r="AR25" s="1158"/>
      <c r="AS25" s="1158"/>
      <c r="AT25" s="2038"/>
      <c r="AU25" s="2037"/>
      <c r="AV25" s="1158"/>
      <c r="AW25" s="1158"/>
      <c r="AX25" s="1158"/>
      <c r="AY25" s="1158"/>
      <c r="AZ25" s="1158"/>
      <c r="BA25" s="1158"/>
      <c r="BB25" s="1158"/>
      <c r="BC25" s="2038"/>
      <c r="BD25" s="2037"/>
      <c r="BE25" s="1158"/>
      <c r="BF25" s="1158"/>
      <c r="BG25" s="1158"/>
      <c r="BH25" s="1158"/>
      <c r="BI25" s="1158"/>
      <c r="BJ25" s="1158"/>
      <c r="BK25" s="1158"/>
      <c r="BL25" s="1158"/>
      <c r="BM25" s="1158"/>
      <c r="BN25" s="1158"/>
      <c r="BO25" s="1158"/>
      <c r="BP25" s="1158"/>
      <c r="BQ25" s="1158"/>
      <c r="BR25" s="2038"/>
      <c r="BS25" s="2037"/>
      <c r="BT25" s="1158"/>
      <c r="BU25" s="1158"/>
      <c r="BV25" s="1158"/>
      <c r="BW25" s="1158"/>
      <c r="BX25" s="1158"/>
      <c r="BY25" s="1158"/>
      <c r="BZ25" s="1158"/>
      <c r="CA25" s="1158"/>
      <c r="CB25" s="1158"/>
      <c r="CC25" s="2038"/>
      <c r="CD25" s="860"/>
      <c r="CE25" s="842"/>
      <c r="CF25" s="842"/>
      <c r="CG25" s="842"/>
      <c r="CH25" s="842"/>
      <c r="CI25" s="842"/>
      <c r="CJ25" s="842"/>
      <c r="CK25" s="861"/>
      <c r="CL25" s="2037"/>
      <c r="CM25" s="1158"/>
      <c r="CN25" s="1158"/>
      <c r="CO25" s="1158"/>
      <c r="CP25" s="1158"/>
      <c r="CQ25" s="1158"/>
      <c r="CR25" s="1158"/>
      <c r="CS25" s="1158"/>
      <c r="CT25" s="1158"/>
      <c r="CU25" s="2038"/>
      <c r="CV25" s="373"/>
      <c r="CW25" s="441"/>
      <c r="CX25" s="441"/>
      <c r="CY25" s="441"/>
    </row>
    <row r="26" spans="2:113" s="439" customFormat="1" ht="6" customHeight="1" x14ac:dyDescent="0.2">
      <c r="B26" s="129"/>
      <c r="C26" s="2037" t="s">
        <v>607</v>
      </c>
      <c r="D26" s="1158"/>
      <c r="E26" s="1158"/>
      <c r="F26" s="1158"/>
      <c r="G26" s="1158"/>
      <c r="H26" s="1158"/>
      <c r="I26" s="1158"/>
      <c r="J26" s="1158"/>
      <c r="K26" s="1158"/>
      <c r="L26" s="1158"/>
      <c r="M26" s="1158"/>
      <c r="N26" s="2038"/>
      <c r="O26" s="2037" t="s">
        <v>608</v>
      </c>
      <c r="P26" s="1158"/>
      <c r="Q26" s="1158"/>
      <c r="R26" s="1158"/>
      <c r="S26" s="1158"/>
      <c r="T26" s="1158"/>
      <c r="U26" s="1158"/>
      <c r="V26" s="1158"/>
      <c r="W26" s="1158"/>
      <c r="X26" s="1158"/>
      <c r="Y26" s="1158"/>
      <c r="Z26" s="1158"/>
      <c r="AA26" s="2038"/>
      <c r="AB26" s="2037" t="s">
        <v>609</v>
      </c>
      <c r="AC26" s="1158"/>
      <c r="AD26" s="1158"/>
      <c r="AE26" s="1158"/>
      <c r="AF26" s="1158"/>
      <c r="AG26" s="1158"/>
      <c r="AH26" s="2038"/>
      <c r="AI26" s="2037"/>
      <c r="AJ26" s="1158"/>
      <c r="AK26" s="1158"/>
      <c r="AL26" s="1158"/>
      <c r="AM26" s="1158"/>
      <c r="AN26" s="1158"/>
      <c r="AO26" s="1158"/>
      <c r="AP26" s="1158"/>
      <c r="AQ26" s="1158"/>
      <c r="AR26" s="1158"/>
      <c r="AS26" s="1158"/>
      <c r="AT26" s="2038"/>
      <c r="AU26" s="2037" t="s">
        <v>610</v>
      </c>
      <c r="AV26" s="1158"/>
      <c r="AW26" s="1158"/>
      <c r="AX26" s="1158"/>
      <c r="AY26" s="1158"/>
      <c r="AZ26" s="1158"/>
      <c r="BA26" s="1158"/>
      <c r="BB26" s="1158"/>
      <c r="BC26" s="2038"/>
      <c r="BD26" s="2055" t="s">
        <v>611</v>
      </c>
      <c r="BE26" s="1158"/>
      <c r="BF26" s="1158"/>
      <c r="BG26" s="1158"/>
      <c r="BH26" s="1158"/>
      <c r="BI26" s="1158"/>
      <c r="BJ26" s="1158"/>
      <c r="BK26" s="1158"/>
      <c r="BL26" s="1158"/>
      <c r="BM26" s="1158"/>
      <c r="BN26" s="1158"/>
      <c r="BO26" s="1158"/>
      <c r="BP26" s="1158"/>
      <c r="BQ26" s="1158"/>
      <c r="BR26" s="2038"/>
      <c r="BS26" s="2037" t="s">
        <v>612</v>
      </c>
      <c r="BT26" s="1158"/>
      <c r="BU26" s="1158"/>
      <c r="BV26" s="1158"/>
      <c r="BW26" s="1158"/>
      <c r="BX26" s="1158"/>
      <c r="BY26" s="1158"/>
      <c r="BZ26" s="1158"/>
      <c r="CA26" s="1158"/>
      <c r="CB26" s="1158"/>
      <c r="CC26" s="2038"/>
      <c r="CD26" s="2037" t="s">
        <v>613</v>
      </c>
      <c r="CE26" s="1158"/>
      <c r="CF26" s="1158"/>
      <c r="CG26" s="1158"/>
      <c r="CH26" s="1158"/>
      <c r="CI26" s="1158"/>
      <c r="CJ26" s="1158"/>
      <c r="CK26" s="2038"/>
      <c r="CL26" s="2037" t="s">
        <v>614</v>
      </c>
      <c r="CM26" s="1158"/>
      <c r="CN26" s="1158"/>
      <c r="CO26" s="1158"/>
      <c r="CP26" s="1158"/>
      <c r="CQ26" s="1158"/>
      <c r="CR26" s="1158"/>
      <c r="CS26" s="1158"/>
      <c r="CT26" s="1158"/>
      <c r="CU26" s="2038"/>
      <c r="CV26" s="373"/>
      <c r="CW26" s="441"/>
      <c r="CX26" s="441"/>
      <c r="CY26" s="441"/>
    </row>
    <row r="27" spans="2:113" s="439" customFormat="1" ht="6" customHeight="1" x14ac:dyDescent="0.2">
      <c r="B27" s="129"/>
      <c r="C27" s="1937"/>
      <c r="D27" s="1938"/>
      <c r="E27" s="1938"/>
      <c r="F27" s="1938"/>
      <c r="G27" s="1938"/>
      <c r="H27" s="1938"/>
      <c r="I27" s="1938"/>
      <c r="J27" s="1938"/>
      <c r="K27" s="1938"/>
      <c r="L27" s="1938"/>
      <c r="M27" s="1938"/>
      <c r="N27" s="1939"/>
      <c r="O27" s="1937"/>
      <c r="P27" s="1938"/>
      <c r="Q27" s="1938"/>
      <c r="R27" s="1938"/>
      <c r="S27" s="1938"/>
      <c r="T27" s="1938"/>
      <c r="U27" s="1938"/>
      <c r="V27" s="1938"/>
      <c r="W27" s="1938"/>
      <c r="X27" s="1938"/>
      <c r="Y27" s="1938"/>
      <c r="Z27" s="1938"/>
      <c r="AA27" s="1939"/>
      <c r="AB27" s="1937"/>
      <c r="AC27" s="1938"/>
      <c r="AD27" s="1938"/>
      <c r="AE27" s="1938"/>
      <c r="AF27" s="1938"/>
      <c r="AG27" s="1938"/>
      <c r="AH27" s="1939"/>
      <c r="AI27" s="1937"/>
      <c r="AJ27" s="1938"/>
      <c r="AK27" s="1938"/>
      <c r="AL27" s="1938"/>
      <c r="AM27" s="1938"/>
      <c r="AN27" s="1938"/>
      <c r="AO27" s="1938"/>
      <c r="AP27" s="1938"/>
      <c r="AQ27" s="1938"/>
      <c r="AR27" s="1938"/>
      <c r="AS27" s="1938"/>
      <c r="AT27" s="1939"/>
      <c r="AU27" s="1937"/>
      <c r="AV27" s="1938"/>
      <c r="AW27" s="1938"/>
      <c r="AX27" s="1938"/>
      <c r="AY27" s="1938"/>
      <c r="AZ27" s="1938"/>
      <c r="BA27" s="1938"/>
      <c r="BB27" s="1938"/>
      <c r="BC27" s="1939"/>
      <c r="BD27" s="1937"/>
      <c r="BE27" s="1938"/>
      <c r="BF27" s="1938"/>
      <c r="BG27" s="1938"/>
      <c r="BH27" s="1938"/>
      <c r="BI27" s="1938"/>
      <c r="BJ27" s="1938"/>
      <c r="BK27" s="1938"/>
      <c r="BL27" s="1938"/>
      <c r="BM27" s="1938"/>
      <c r="BN27" s="1938"/>
      <c r="BO27" s="1938"/>
      <c r="BP27" s="1938"/>
      <c r="BQ27" s="1938"/>
      <c r="BR27" s="1939"/>
      <c r="BS27" s="1937"/>
      <c r="BT27" s="1938"/>
      <c r="BU27" s="1938"/>
      <c r="BV27" s="1938"/>
      <c r="BW27" s="1938"/>
      <c r="BX27" s="1938"/>
      <c r="BY27" s="1938"/>
      <c r="BZ27" s="1938"/>
      <c r="CA27" s="1938"/>
      <c r="CB27" s="1938"/>
      <c r="CC27" s="1939"/>
      <c r="CD27" s="1937"/>
      <c r="CE27" s="1938"/>
      <c r="CF27" s="1938"/>
      <c r="CG27" s="1938"/>
      <c r="CH27" s="1938"/>
      <c r="CI27" s="1938"/>
      <c r="CJ27" s="1938"/>
      <c r="CK27" s="1939"/>
      <c r="CL27" s="1937"/>
      <c r="CM27" s="1938"/>
      <c r="CN27" s="1938"/>
      <c r="CO27" s="1938"/>
      <c r="CP27" s="1938"/>
      <c r="CQ27" s="1938"/>
      <c r="CR27" s="1938"/>
      <c r="CS27" s="1938"/>
      <c r="CT27" s="1938"/>
      <c r="CU27" s="1939"/>
      <c r="CV27" s="373"/>
      <c r="CW27" s="441"/>
      <c r="CX27" s="441"/>
      <c r="CY27" s="441"/>
    </row>
    <row r="28" spans="2:113" s="439" customFormat="1" ht="15.75" customHeight="1" x14ac:dyDescent="0.2">
      <c r="B28" s="129"/>
      <c r="C28" s="2074"/>
      <c r="D28" s="2075"/>
      <c r="E28" s="2075"/>
      <c r="F28" s="2075"/>
      <c r="G28" s="2075"/>
      <c r="H28" s="2075"/>
      <c r="I28" s="2075"/>
      <c r="J28" s="2075"/>
      <c r="K28" s="2075"/>
      <c r="L28" s="2075"/>
      <c r="M28" s="2075"/>
      <c r="N28" s="2076"/>
      <c r="O28" s="2077"/>
      <c r="P28" s="2077"/>
      <c r="Q28" s="2077"/>
      <c r="R28" s="2077"/>
      <c r="S28" s="2077"/>
      <c r="T28" s="2077"/>
      <c r="U28" s="2077"/>
      <c r="V28" s="2077"/>
      <c r="W28" s="2077"/>
      <c r="X28" s="2077"/>
      <c r="Y28" s="2077"/>
      <c r="Z28" s="2077"/>
      <c r="AA28" s="2078"/>
      <c r="AB28" s="1208"/>
      <c r="AC28" s="1208"/>
      <c r="AD28" s="1208"/>
      <c r="AE28" s="1208"/>
      <c r="AF28" s="1208"/>
      <c r="AG28" s="1208"/>
      <c r="AH28" s="1208"/>
      <c r="AI28" s="2079"/>
      <c r="AJ28" s="2080"/>
      <c r="AK28" s="2080"/>
      <c r="AL28" s="2080"/>
      <c r="AM28" s="2080"/>
      <c r="AN28" s="2080"/>
      <c r="AO28" s="2080"/>
      <c r="AP28" s="2080"/>
      <c r="AQ28" s="2080"/>
      <c r="AR28" s="2080"/>
      <c r="AS28" s="2080"/>
      <c r="AT28" s="2081"/>
      <c r="AU28" s="2082"/>
      <c r="AV28" s="2082"/>
      <c r="AW28" s="2082"/>
      <c r="AX28" s="2082"/>
      <c r="AY28" s="2082"/>
      <c r="AZ28" s="2082"/>
      <c r="BA28" s="2082"/>
      <c r="BB28" s="2082"/>
      <c r="BC28" s="2082"/>
      <c r="BD28" s="1207"/>
      <c r="BE28" s="1208"/>
      <c r="BF28" s="1208"/>
      <c r="BG28" s="1208"/>
      <c r="BH28" s="1208"/>
      <c r="BI28" s="1208"/>
      <c r="BJ28" s="1208"/>
      <c r="BK28" s="1208"/>
      <c r="BL28" s="1208"/>
      <c r="BM28" s="1208"/>
      <c r="BN28" s="1208"/>
      <c r="BO28" s="1208"/>
      <c r="BP28" s="1208"/>
      <c r="BQ28" s="1208"/>
      <c r="BR28" s="1209"/>
      <c r="BS28" s="2057"/>
      <c r="BT28" s="2057"/>
      <c r="BU28" s="2057"/>
      <c r="BV28" s="2057"/>
      <c r="BW28" s="2057"/>
      <c r="BX28" s="2057"/>
      <c r="BY28" s="2057"/>
      <c r="BZ28" s="2057"/>
      <c r="CA28" s="2057"/>
      <c r="CB28" s="2057"/>
      <c r="CC28" s="2057"/>
      <c r="CD28" s="2058"/>
      <c r="CE28" s="2059"/>
      <c r="CF28" s="2059"/>
      <c r="CG28" s="2059"/>
      <c r="CH28" s="2059"/>
      <c r="CI28" s="2059"/>
      <c r="CJ28" s="2059"/>
      <c r="CK28" s="2059"/>
      <c r="CL28" s="2060" t="str">
        <f>IF(BS28="","",BS28*CD28*75%)</f>
        <v/>
      </c>
      <c r="CM28" s="2061"/>
      <c r="CN28" s="2061"/>
      <c r="CO28" s="2061"/>
      <c r="CP28" s="2061"/>
      <c r="CQ28" s="2061"/>
      <c r="CR28" s="2061"/>
      <c r="CS28" s="2061"/>
      <c r="CT28" s="2061"/>
      <c r="CU28" s="2062"/>
      <c r="CV28" s="374"/>
      <c r="CW28" s="442"/>
      <c r="CX28" s="442"/>
      <c r="CY28" s="442"/>
    </row>
    <row r="29" spans="2:113" s="439" customFormat="1" ht="15.75" customHeight="1" x14ac:dyDescent="0.2">
      <c r="B29" s="129"/>
      <c r="C29" s="1188"/>
      <c r="D29" s="1189"/>
      <c r="E29" s="1189"/>
      <c r="F29" s="1189"/>
      <c r="G29" s="1189"/>
      <c r="H29" s="1189"/>
      <c r="I29" s="1189"/>
      <c r="J29" s="1189"/>
      <c r="K29" s="1189"/>
      <c r="L29" s="1189"/>
      <c r="M29" s="1189"/>
      <c r="N29" s="2063"/>
      <c r="O29" s="2064"/>
      <c r="P29" s="2064"/>
      <c r="Q29" s="2064"/>
      <c r="R29" s="2064"/>
      <c r="S29" s="2064"/>
      <c r="T29" s="2064"/>
      <c r="U29" s="2064"/>
      <c r="V29" s="2064"/>
      <c r="W29" s="2064"/>
      <c r="X29" s="2064"/>
      <c r="Y29" s="2064"/>
      <c r="Z29" s="2064"/>
      <c r="AA29" s="2065"/>
      <c r="AB29" s="2066"/>
      <c r="AC29" s="2066"/>
      <c r="AD29" s="2066"/>
      <c r="AE29" s="2066"/>
      <c r="AF29" s="2066"/>
      <c r="AG29" s="2066"/>
      <c r="AH29" s="2066"/>
      <c r="AI29" s="2067"/>
      <c r="AJ29" s="2068"/>
      <c r="AK29" s="2068"/>
      <c r="AL29" s="2068"/>
      <c r="AM29" s="2068"/>
      <c r="AN29" s="2068"/>
      <c r="AO29" s="2068"/>
      <c r="AP29" s="2068"/>
      <c r="AQ29" s="2068"/>
      <c r="AR29" s="2068"/>
      <c r="AS29" s="2068"/>
      <c r="AT29" s="2069"/>
      <c r="AU29" s="2070"/>
      <c r="AV29" s="2070"/>
      <c r="AW29" s="2070"/>
      <c r="AX29" s="2070"/>
      <c r="AY29" s="2070"/>
      <c r="AZ29" s="2070"/>
      <c r="BA29" s="2070"/>
      <c r="BB29" s="2070"/>
      <c r="BC29" s="2070"/>
      <c r="BD29" s="2071"/>
      <c r="BE29" s="2066"/>
      <c r="BF29" s="2066"/>
      <c r="BG29" s="2066"/>
      <c r="BH29" s="2066"/>
      <c r="BI29" s="2066"/>
      <c r="BJ29" s="2066"/>
      <c r="BK29" s="2066"/>
      <c r="BL29" s="2066"/>
      <c r="BM29" s="2066"/>
      <c r="BN29" s="2066"/>
      <c r="BO29" s="2066"/>
      <c r="BP29" s="2066"/>
      <c r="BQ29" s="2066"/>
      <c r="BR29" s="2072"/>
      <c r="BS29" s="2073"/>
      <c r="BT29" s="2073"/>
      <c r="BU29" s="2073"/>
      <c r="BV29" s="2073"/>
      <c r="BW29" s="2073"/>
      <c r="BX29" s="2073"/>
      <c r="BY29" s="2073"/>
      <c r="BZ29" s="2073"/>
      <c r="CA29" s="2073"/>
      <c r="CB29" s="2073"/>
      <c r="CC29" s="2073"/>
      <c r="CD29" s="2083"/>
      <c r="CE29" s="2084"/>
      <c r="CF29" s="2084"/>
      <c r="CG29" s="2084"/>
      <c r="CH29" s="2084"/>
      <c r="CI29" s="2084"/>
      <c r="CJ29" s="2084"/>
      <c r="CK29" s="2084"/>
      <c r="CL29" s="2060" t="str">
        <f>IF(BS29="","",BS29*CD29*75%)</f>
        <v/>
      </c>
      <c r="CM29" s="2061"/>
      <c r="CN29" s="2061"/>
      <c r="CO29" s="2061"/>
      <c r="CP29" s="2061"/>
      <c r="CQ29" s="2061"/>
      <c r="CR29" s="2061"/>
      <c r="CS29" s="2061"/>
      <c r="CT29" s="2061"/>
      <c r="CU29" s="2062"/>
      <c r="CV29" s="374"/>
      <c r="CW29" s="442"/>
      <c r="CX29" s="442"/>
      <c r="CY29" s="442"/>
      <c r="CZ29" s="442"/>
    </row>
    <row r="30" spans="2:113" s="439" customFormat="1" ht="15.75" customHeight="1" x14ac:dyDescent="0.2">
      <c r="B30" s="129"/>
      <c r="C30" s="2085"/>
      <c r="D30" s="2070"/>
      <c r="E30" s="2070"/>
      <c r="F30" s="2070"/>
      <c r="G30" s="2070"/>
      <c r="H30" s="2070"/>
      <c r="I30" s="2070"/>
      <c r="J30" s="2070"/>
      <c r="K30" s="2070"/>
      <c r="L30" s="2070"/>
      <c r="M30" s="2070"/>
      <c r="N30" s="2086"/>
      <c r="O30" s="2087"/>
      <c r="P30" s="2087"/>
      <c r="Q30" s="2087"/>
      <c r="R30" s="2087"/>
      <c r="S30" s="2087"/>
      <c r="T30" s="2087"/>
      <c r="U30" s="2087"/>
      <c r="V30" s="2087"/>
      <c r="W30" s="2087"/>
      <c r="X30" s="2087"/>
      <c r="Y30" s="2087"/>
      <c r="Z30" s="2087"/>
      <c r="AA30" s="2088"/>
      <c r="AB30" s="1211"/>
      <c r="AC30" s="1211"/>
      <c r="AD30" s="1211"/>
      <c r="AE30" s="1211"/>
      <c r="AF30" s="1211"/>
      <c r="AG30" s="1211"/>
      <c r="AH30" s="1211"/>
      <c r="AI30" s="2089"/>
      <c r="AJ30" s="2090"/>
      <c r="AK30" s="2090"/>
      <c r="AL30" s="2090"/>
      <c r="AM30" s="2090"/>
      <c r="AN30" s="2090"/>
      <c r="AO30" s="2090"/>
      <c r="AP30" s="2090"/>
      <c r="AQ30" s="2090"/>
      <c r="AR30" s="2090"/>
      <c r="AS30" s="2090"/>
      <c r="AT30" s="2091"/>
      <c r="AU30" s="1189"/>
      <c r="AV30" s="1189"/>
      <c r="AW30" s="1189"/>
      <c r="AX30" s="1189"/>
      <c r="AY30" s="1189"/>
      <c r="AZ30" s="1189"/>
      <c r="BA30" s="1189"/>
      <c r="BB30" s="1189"/>
      <c r="BC30" s="1189"/>
      <c r="BD30" s="1210"/>
      <c r="BE30" s="1211"/>
      <c r="BF30" s="1211"/>
      <c r="BG30" s="1211"/>
      <c r="BH30" s="1211"/>
      <c r="BI30" s="1211"/>
      <c r="BJ30" s="1211"/>
      <c r="BK30" s="1211"/>
      <c r="BL30" s="1211"/>
      <c r="BM30" s="1211"/>
      <c r="BN30" s="1211"/>
      <c r="BO30" s="1211"/>
      <c r="BP30" s="1211"/>
      <c r="BQ30" s="1211"/>
      <c r="BR30" s="1212"/>
      <c r="BS30" s="2092"/>
      <c r="BT30" s="2092"/>
      <c r="BU30" s="2092"/>
      <c r="BV30" s="2092"/>
      <c r="BW30" s="2092"/>
      <c r="BX30" s="2092"/>
      <c r="BY30" s="2092"/>
      <c r="BZ30" s="2092"/>
      <c r="CA30" s="2092"/>
      <c r="CB30" s="2092"/>
      <c r="CC30" s="2092"/>
      <c r="CD30" s="2093"/>
      <c r="CE30" s="2094"/>
      <c r="CF30" s="2094"/>
      <c r="CG30" s="2094"/>
      <c r="CH30" s="2094"/>
      <c r="CI30" s="2094"/>
      <c r="CJ30" s="2094"/>
      <c r="CK30" s="2094"/>
      <c r="CL30" s="2060" t="str">
        <f t="shared" ref="CL30:CL37" si="0">IF(BS30="","",BS30*CD30*75%)</f>
        <v/>
      </c>
      <c r="CM30" s="2061"/>
      <c r="CN30" s="2061"/>
      <c r="CO30" s="2061"/>
      <c r="CP30" s="2061"/>
      <c r="CQ30" s="2061"/>
      <c r="CR30" s="2061"/>
      <c r="CS30" s="2061"/>
      <c r="CT30" s="2061"/>
      <c r="CU30" s="2062"/>
      <c r="CV30" s="374"/>
      <c r="CW30" s="442"/>
      <c r="CX30" s="442"/>
      <c r="CY30" s="442"/>
      <c r="CZ30" s="442"/>
    </row>
    <row r="31" spans="2:113" s="439" customFormat="1" ht="15.75" customHeight="1" x14ac:dyDescent="0.2">
      <c r="B31" s="129"/>
      <c r="C31" s="2085"/>
      <c r="D31" s="2070"/>
      <c r="E31" s="2070"/>
      <c r="F31" s="2070"/>
      <c r="G31" s="2070"/>
      <c r="H31" s="2070"/>
      <c r="I31" s="2070"/>
      <c r="J31" s="2070"/>
      <c r="K31" s="2070"/>
      <c r="L31" s="2070"/>
      <c r="M31" s="2070"/>
      <c r="N31" s="2086"/>
      <c r="O31" s="2064"/>
      <c r="P31" s="2064"/>
      <c r="Q31" s="2064"/>
      <c r="R31" s="2064"/>
      <c r="S31" s="2064"/>
      <c r="T31" s="2064"/>
      <c r="U31" s="2064"/>
      <c r="V31" s="2064"/>
      <c r="W31" s="2064"/>
      <c r="X31" s="2064"/>
      <c r="Y31" s="2064"/>
      <c r="Z31" s="2064"/>
      <c r="AA31" s="2065"/>
      <c r="AB31" s="2066"/>
      <c r="AC31" s="2066"/>
      <c r="AD31" s="2066"/>
      <c r="AE31" s="2066"/>
      <c r="AF31" s="2066"/>
      <c r="AG31" s="2066"/>
      <c r="AH31" s="2066"/>
      <c r="AI31" s="2067"/>
      <c r="AJ31" s="2068"/>
      <c r="AK31" s="2068"/>
      <c r="AL31" s="2068"/>
      <c r="AM31" s="2068"/>
      <c r="AN31" s="2068"/>
      <c r="AO31" s="2068"/>
      <c r="AP31" s="2068"/>
      <c r="AQ31" s="2068"/>
      <c r="AR31" s="2068"/>
      <c r="AS31" s="2068"/>
      <c r="AT31" s="2069"/>
      <c r="AU31" s="2070"/>
      <c r="AV31" s="2070"/>
      <c r="AW31" s="2070"/>
      <c r="AX31" s="2070"/>
      <c r="AY31" s="2070"/>
      <c r="AZ31" s="2070"/>
      <c r="BA31" s="2070"/>
      <c r="BB31" s="2070"/>
      <c r="BC31" s="2070"/>
      <c r="BD31" s="2071"/>
      <c r="BE31" s="2066"/>
      <c r="BF31" s="2066"/>
      <c r="BG31" s="2066"/>
      <c r="BH31" s="2066"/>
      <c r="BI31" s="2066"/>
      <c r="BJ31" s="2066"/>
      <c r="BK31" s="2066"/>
      <c r="BL31" s="2066"/>
      <c r="BM31" s="2066"/>
      <c r="BN31" s="2066"/>
      <c r="BO31" s="2066"/>
      <c r="BP31" s="2066"/>
      <c r="BQ31" s="2066"/>
      <c r="BR31" s="2072"/>
      <c r="BS31" s="2073"/>
      <c r="BT31" s="2073"/>
      <c r="BU31" s="2073"/>
      <c r="BV31" s="2073"/>
      <c r="BW31" s="2073"/>
      <c r="BX31" s="2073"/>
      <c r="BY31" s="2073"/>
      <c r="BZ31" s="2073"/>
      <c r="CA31" s="2073"/>
      <c r="CB31" s="2073"/>
      <c r="CC31" s="2073"/>
      <c r="CD31" s="2083"/>
      <c r="CE31" s="2084"/>
      <c r="CF31" s="2084"/>
      <c r="CG31" s="2084"/>
      <c r="CH31" s="2084"/>
      <c r="CI31" s="2084"/>
      <c r="CJ31" s="2084"/>
      <c r="CK31" s="2084"/>
      <c r="CL31" s="2060" t="str">
        <f t="shared" si="0"/>
        <v/>
      </c>
      <c r="CM31" s="2061"/>
      <c r="CN31" s="2061"/>
      <c r="CO31" s="2061"/>
      <c r="CP31" s="2061"/>
      <c r="CQ31" s="2061"/>
      <c r="CR31" s="2061"/>
      <c r="CS31" s="2061"/>
      <c r="CT31" s="2061"/>
      <c r="CU31" s="2062"/>
      <c r="CV31" s="374"/>
      <c r="CW31" s="442"/>
      <c r="CX31" s="442"/>
      <c r="CY31" s="442"/>
      <c r="CZ31" s="442"/>
      <c r="DB31" s="443"/>
      <c r="DC31" s="443"/>
      <c r="DD31" s="443"/>
      <c r="DE31" s="443"/>
      <c r="DF31" s="443"/>
      <c r="DG31" s="443"/>
      <c r="DH31" s="443"/>
      <c r="DI31" s="443"/>
    </row>
    <row r="32" spans="2:113" s="439" customFormat="1" ht="15.75" customHeight="1" x14ac:dyDescent="0.2">
      <c r="B32" s="129"/>
      <c r="C32" s="1188"/>
      <c r="D32" s="1189"/>
      <c r="E32" s="1189"/>
      <c r="F32" s="1189"/>
      <c r="G32" s="1189"/>
      <c r="H32" s="1189"/>
      <c r="I32" s="1189"/>
      <c r="J32" s="1189"/>
      <c r="K32" s="1189"/>
      <c r="L32" s="1189"/>
      <c r="M32" s="1189"/>
      <c r="N32" s="2063"/>
      <c r="O32" s="2087"/>
      <c r="P32" s="2087"/>
      <c r="Q32" s="2087"/>
      <c r="R32" s="2087"/>
      <c r="S32" s="2087"/>
      <c r="T32" s="2087"/>
      <c r="U32" s="2087"/>
      <c r="V32" s="2087"/>
      <c r="W32" s="2087"/>
      <c r="X32" s="2087"/>
      <c r="Y32" s="2087"/>
      <c r="Z32" s="2087"/>
      <c r="AA32" s="2088"/>
      <c r="AB32" s="1211"/>
      <c r="AC32" s="1211"/>
      <c r="AD32" s="1211"/>
      <c r="AE32" s="1211"/>
      <c r="AF32" s="1211"/>
      <c r="AG32" s="1211"/>
      <c r="AH32" s="1211"/>
      <c r="AI32" s="2089"/>
      <c r="AJ32" s="2090"/>
      <c r="AK32" s="2090"/>
      <c r="AL32" s="2090"/>
      <c r="AM32" s="2090"/>
      <c r="AN32" s="2090"/>
      <c r="AO32" s="2090"/>
      <c r="AP32" s="2090"/>
      <c r="AQ32" s="2090"/>
      <c r="AR32" s="2090"/>
      <c r="AS32" s="2090"/>
      <c r="AT32" s="2091"/>
      <c r="AU32" s="1189"/>
      <c r="AV32" s="1189"/>
      <c r="AW32" s="1189"/>
      <c r="AX32" s="1189"/>
      <c r="AY32" s="1189"/>
      <c r="AZ32" s="1189"/>
      <c r="BA32" s="1189"/>
      <c r="BB32" s="1189"/>
      <c r="BC32" s="1189"/>
      <c r="BD32" s="1210"/>
      <c r="BE32" s="1211"/>
      <c r="BF32" s="1211"/>
      <c r="BG32" s="1211"/>
      <c r="BH32" s="1211"/>
      <c r="BI32" s="1211"/>
      <c r="BJ32" s="1211"/>
      <c r="BK32" s="1211"/>
      <c r="BL32" s="1211"/>
      <c r="BM32" s="1211"/>
      <c r="BN32" s="1211"/>
      <c r="BO32" s="1211"/>
      <c r="BP32" s="1211"/>
      <c r="BQ32" s="1211"/>
      <c r="BR32" s="1212"/>
      <c r="BS32" s="2092"/>
      <c r="BT32" s="2092"/>
      <c r="BU32" s="2092"/>
      <c r="BV32" s="2092"/>
      <c r="BW32" s="2092"/>
      <c r="BX32" s="2092"/>
      <c r="BY32" s="2092"/>
      <c r="BZ32" s="2092"/>
      <c r="CA32" s="2092"/>
      <c r="CB32" s="2092"/>
      <c r="CC32" s="2092"/>
      <c r="CD32" s="2093"/>
      <c r="CE32" s="2094"/>
      <c r="CF32" s="2094"/>
      <c r="CG32" s="2094"/>
      <c r="CH32" s="2094"/>
      <c r="CI32" s="2094"/>
      <c r="CJ32" s="2094"/>
      <c r="CK32" s="2094"/>
      <c r="CL32" s="2060" t="str">
        <f t="shared" si="0"/>
        <v/>
      </c>
      <c r="CM32" s="2061"/>
      <c r="CN32" s="2061"/>
      <c r="CO32" s="2061"/>
      <c r="CP32" s="2061"/>
      <c r="CQ32" s="2061"/>
      <c r="CR32" s="2061"/>
      <c r="CS32" s="2061"/>
      <c r="CT32" s="2061"/>
      <c r="CU32" s="2062"/>
      <c r="CV32" s="375"/>
      <c r="CW32" s="444"/>
      <c r="CX32" s="444"/>
      <c r="CY32" s="444"/>
      <c r="CZ32" s="444"/>
    </row>
    <row r="33" spans="2:104" s="439" customFormat="1" ht="15.75" customHeight="1" x14ac:dyDescent="0.2">
      <c r="B33" s="129"/>
      <c r="C33" s="2085"/>
      <c r="D33" s="2070"/>
      <c r="E33" s="2070"/>
      <c r="F33" s="2070"/>
      <c r="G33" s="2070"/>
      <c r="H33" s="2070"/>
      <c r="I33" s="2070"/>
      <c r="J33" s="2070"/>
      <c r="K33" s="2070"/>
      <c r="L33" s="2070"/>
      <c r="M33" s="2070"/>
      <c r="N33" s="2086"/>
      <c r="O33" s="2064"/>
      <c r="P33" s="2064"/>
      <c r="Q33" s="2064"/>
      <c r="R33" s="2064"/>
      <c r="S33" s="2064"/>
      <c r="T33" s="2064"/>
      <c r="U33" s="2064"/>
      <c r="V33" s="2064"/>
      <c r="W33" s="2064"/>
      <c r="X33" s="2064"/>
      <c r="Y33" s="2064"/>
      <c r="Z33" s="2064"/>
      <c r="AA33" s="2065"/>
      <c r="AB33" s="2066"/>
      <c r="AC33" s="2066"/>
      <c r="AD33" s="2066"/>
      <c r="AE33" s="2066"/>
      <c r="AF33" s="2066"/>
      <c r="AG33" s="2066"/>
      <c r="AH33" s="2066"/>
      <c r="AI33" s="2067"/>
      <c r="AJ33" s="2068"/>
      <c r="AK33" s="2068"/>
      <c r="AL33" s="2068"/>
      <c r="AM33" s="2068"/>
      <c r="AN33" s="2068"/>
      <c r="AO33" s="2068"/>
      <c r="AP33" s="2068"/>
      <c r="AQ33" s="2068"/>
      <c r="AR33" s="2068"/>
      <c r="AS33" s="2068"/>
      <c r="AT33" s="2069"/>
      <c r="AU33" s="2070"/>
      <c r="AV33" s="2070"/>
      <c r="AW33" s="2070"/>
      <c r="AX33" s="2070"/>
      <c r="AY33" s="2070"/>
      <c r="AZ33" s="2070"/>
      <c r="BA33" s="2070"/>
      <c r="BB33" s="2070"/>
      <c r="BC33" s="2070"/>
      <c r="BD33" s="2071"/>
      <c r="BE33" s="2066"/>
      <c r="BF33" s="2066"/>
      <c r="BG33" s="2066"/>
      <c r="BH33" s="2066"/>
      <c r="BI33" s="2066"/>
      <c r="BJ33" s="2066"/>
      <c r="BK33" s="2066"/>
      <c r="BL33" s="2066"/>
      <c r="BM33" s="2066"/>
      <c r="BN33" s="2066"/>
      <c r="BO33" s="2066"/>
      <c r="BP33" s="2066"/>
      <c r="BQ33" s="2066"/>
      <c r="BR33" s="2072"/>
      <c r="BS33" s="2073"/>
      <c r="BT33" s="2073"/>
      <c r="BU33" s="2073"/>
      <c r="BV33" s="2073"/>
      <c r="BW33" s="2073"/>
      <c r="BX33" s="2073"/>
      <c r="BY33" s="2073"/>
      <c r="BZ33" s="2073"/>
      <c r="CA33" s="2073"/>
      <c r="CB33" s="2073"/>
      <c r="CC33" s="2073"/>
      <c r="CD33" s="2083"/>
      <c r="CE33" s="2084"/>
      <c r="CF33" s="2084"/>
      <c r="CG33" s="2084"/>
      <c r="CH33" s="2084"/>
      <c r="CI33" s="2084"/>
      <c r="CJ33" s="2084"/>
      <c r="CK33" s="2084"/>
      <c r="CL33" s="2060" t="str">
        <f t="shared" si="0"/>
        <v/>
      </c>
      <c r="CM33" s="2061"/>
      <c r="CN33" s="2061"/>
      <c r="CO33" s="2061"/>
      <c r="CP33" s="2061"/>
      <c r="CQ33" s="2061"/>
      <c r="CR33" s="2061"/>
      <c r="CS33" s="2061"/>
      <c r="CT33" s="2061"/>
      <c r="CU33" s="2062"/>
      <c r="CV33" s="375"/>
      <c r="CW33" s="444"/>
      <c r="CX33" s="444"/>
      <c r="CY33" s="444"/>
      <c r="CZ33" s="444"/>
    </row>
    <row r="34" spans="2:104" s="439" customFormat="1" ht="15.75" customHeight="1" x14ac:dyDescent="0.25">
      <c r="B34" s="129"/>
      <c r="C34" s="1188"/>
      <c r="D34" s="1189"/>
      <c r="E34" s="1189"/>
      <c r="F34" s="1189"/>
      <c r="G34" s="1189"/>
      <c r="H34" s="1189"/>
      <c r="I34" s="1189"/>
      <c r="J34" s="1189"/>
      <c r="K34" s="1189"/>
      <c r="L34" s="1189"/>
      <c r="M34" s="1189"/>
      <c r="N34" s="2063"/>
      <c r="O34" s="2087"/>
      <c r="P34" s="2087"/>
      <c r="Q34" s="2087"/>
      <c r="R34" s="2087"/>
      <c r="S34" s="2087"/>
      <c r="T34" s="2087"/>
      <c r="U34" s="2087"/>
      <c r="V34" s="2087"/>
      <c r="W34" s="2087"/>
      <c r="X34" s="2087"/>
      <c r="Y34" s="2087"/>
      <c r="Z34" s="2087"/>
      <c r="AA34" s="2088"/>
      <c r="AB34" s="1211"/>
      <c r="AC34" s="1211"/>
      <c r="AD34" s="1211"/>
      <c r="AE34" s="1211"/>
      <c r="AF34" s="1211"/>
      <c r="AG34" s="1211"/>
      <c r="AH34" s="1211"/>
      <c r="AI34" s="2089"/>
      <c r="AJ34" s="2090"/>
      <c r="AK34" s="2090"/>
      <c r="AL34" s="2090"/>
      <c r="AM34" s="2090"/>
      <c r="AN34" s="2090"/>
      <c r="AO34" s="2090"/>
      <c r="AP34" s="2090"/>
      <c r="AQ34" s="2090"/>
      <c r="AR34" s="2090"/>
      <c r="AS34" s="2090"/>
      <c r="AT34" s="2091"/>
      <c r="AU34" s="1189"/>
      <c r="AV34" s="1189"/>
      <c r="AW34" s="1189"/>
      <c r="AX34" s="1189"/>
      <c r="AY34" s="1189"/>
      <c r="AZ34" s="1189"/>
      <c r="BA34" s="1189"/>
      <c r="BB34" s="1189"/>
      <c r="BC34" s="1189"/>
      <c r="BD34" s="1210"/>
      <c r="BE34" s="1211"/>
      <c r="BF34" s="1211"/>
      <c r="BG34" s="1211"/>
      <c r="BH34" s="1211"/>
      <c r="BI34" s="1211"/>
      <c r="BJ34" s="1211"/>
      <c r="BK34" s="1211"/>
      <c r="BL34" s="1211"/>
      <c r="BM34" s="1211"/>
      <c r="BN34" s="1211"/>
      <c r="BO34" s="1211"/>
      <c r="BP34" s="1211"/>
      <c r="BQ34" s="1211"/>
      <c r="BR34" s="1212"/>
      <c r="BS34" s="2092"/>
      <c r="BT34" s="2092"/>
      <c r="BU34" s="2092"/>
      <c r="BV34" s="2092"/>
      <c r="BW34" s="2092"/>
      <c r="BX34" s="2092"/>
      <c r="BY34" s="2092"/>
      <c r="BZ34" s="2092"/>
      <c r="CA34" s="2092"/>
      <c r="CB34" s="2092"/>
      <c r="CC34" s="2092"/>
      <c r="CD34" s="2093"/>
      <c r="CE34" s="2094"/>
      <c r="CF34" s="2094"/>
      <c r="CG34" s="2094"/>
      <c r="CH34" s="2094"/>
      <c r="CI34" s="2094"/>
      <c r="CJ34" s="2094"/>
      <c r="CK34" s="2094"/>
      <c r="CL34" s="2060" t="str">
        <f t="shared" si="0"/>
        <v/>
      </c>
      <c r="CM34" s="2061"/>
      <c r="CN34" s="2061"/>
      <c r="CO34" s="2061"/>
      <c r="CP34" s="2061"/>
      <c r="CQ34" s="2061"/>
      <c r="CR34" s="2061"/>
      <c r="CS34" s="2061"/>
      <c r="CT34" s="2061"/>
      <c r="CU34" s="2062"/>
      <c r="CV34" s="371"/>
      <c r="CW34" s="445"/>
      <c r="CX34" s="445"/>
      <c r="CY34" s="445"/>
      <c r="CZ34" s="445"/>
    </row>
    <row r="35" spans="2:104" s="439" customFormat="1" ht="15.75" customHeight="1" x14ac:dyDescent="0.25">
      <c r="B35" s="392"/>
      <c r="C35" s="2085"/>
      <c r="D35" s="2070"/>
      <c r="E35" s="2070"/>
      <c r="F35" s="2070"/>
      <c r="G35" s="2070"/>
      <c r="H35" s="2070"/>
      <c r="I35" s="2070"/>
      <c r="J35" s="2070"/>
      <c r="K35" s="2070"/>
      <c r="L35" s="2070"/>
      <c r="M35" s="2070"/>
      <c r="N35" s="2086"/>
      <c r="O35" s="2064"/>
      <c r="P35" s="2064"/>
      <c r="Q35" s="2064"/>
      <c r="R35" s="2064"/>
      <c r="S35" s="2064"/>
      <c r="T35" s="2064"/>
      <c r="U35" s="2064"/>
      <c r="V35" s="2064"/>
      <c r="W35" s="2064"/>
      <c r="X35" s="2064"/>
      <c r="Y35" s="2064"/>
      <c r="Z35" s="2064"/>
      <c r="AA35" s="2065"/>
      <c r="AB35" s="2066"/>
      <c r="AC35" s="2066"/>
      <c r="AD35" s="2066"/>
      <c r="AE35" s="2066"/>
      <c r="AF35" s="2066"/>
      <c r="AG35" s="2066"/>
      <c r="AH35" s="2066"/>
      <c r="AI35" s="2067"/>
      <c r="AJ35" s="2068"/>
      <c r="AK35" s="2068"/>
      <c r="AL35" s="2068"/>
      <c r="AM35" s="2068"/>
      <c r="AN35" s="2068"/>
      <c r="AO35" s="2068"/>
      <c r="AP35" s="2068"/>
      <c r="AQ35" s="2068"/>
      <c r="AR35" s="2068"/>
      <c r="AS35" s="2068"/>
      <c r="AT35" s="2069"/>
      <c r="AU35" s="2070"/>
      <c r="AV35" s="2070"/>
      <c r="AW35" s="2070"/>
      <c r="AX35" s="2070"/>
      <c r="AY35" s="2070"/>
      <c r="AZ35" s="2070"/>
      <c r="BA35" s="2070"/>
      <c r="BB35" s="2070"/>
      <c r="BC35" s="2070"/>
      <c r="BD35" s="2071"/>
      <c r="BE35" s="2066"/>
      <c r="BF35" s="2066"/>
      <c r="BG35" s="2066"/>
      <c r="BH35" s="2066"/>
      <c r="BI35" s="2066"/>
      <c r="BJ35" s="2066"/>
      <c r="BK35" s="2066"/>
      <c r="BL35" s="2066"/>
      <c r="BM35" s="2066"/>
      <c r="BN35" s="2066"/>
      <c r="BO35" s="2066"/>
      <c r="BP35" s="2066"/>
      <c r="BQ35" s="2066"/>
      <c r="BR35" s="2072"/>
      <c r="BS35" s="2073"/>
      <c r="BT35" s="2073"/>
      <c r="BU35" s="2073"/>
      <c r="BV35" s="2073"/>
      <c r="BW35" s="2073"/>
      <c r="BX35" s="2073"/>
      <c r="BY35" s="2073"/>
      <c r="BZ35" s="2073"/>
      <c r="CA35" s="2073"/>
      <c r="CB35" s="2073"/>
      <c r="CC35" s="2073"/>
      <c r="CD35" s="2083"/>
      <c r="CE35" s="2084"/>
      <c r="CF35" s="2084"/>
      <c r="CG35" s="2084"/>
      <c r="CH35" s="2084"/>
      <c r="CI35" s="2084"/>
      <c r="CJ35" s="2084"/>
      <c r="CK35" s="2084"/>
      <c r="CL35" s="2060" t="str">
        <f t="shared" si="0"/>
        <v/>
      </c>
      <c r="CM35" s="2061"/>
      <c r="CN35" s="2061"/>
      <c r="CO35" s="2061"/>
      <c r="CP35" s="2061"/>
      <c r="CQ35" s="2061"/>
      <c r="CR35" s="2061"/>
      <c r="CS35" s="2061"/>
      <c r="CT35" s="2061"/>
      <c r="CU35" s="2062"/>
      <c r="CV35" s="371"/>
      <c r="CW35" s="445"/>
      <c r="CX35" s="445"/>
      <c r="CY35" s="445"/>
      <c r="CZ35" s="445"/>
    </row>
    <row r="36" spans="2:104" s="439" customFormat="1" ht="15.75" customHeight="1" x14ac:dyDescent="0.25">
      <c r="B36" s="392"/>
      <c r="C36" s="2085"/>
      <c r="D36" s="2070"/>
      <c r="E36" s="2070"/>
      <c r="F36" s="2070"/>
      <c r="G36" s="2070"/>
      <c r="H36" s="2070"/>
      <c r="I36" s="2070"/>
      <c r="J36" s="2070"/>
      <c r="K36" s="2070"/>
      <c r="L36" s="2070"/>
      <c r="M36" s="2070"/>
      <c r="N36" s="2086"/>
      <c r="O36" s="2064"/>
      <c r="P36" s="2064"/>
      <c r="Q36" s="2064"/>
      <c r="R36" s="2064"/>
      <c r="S36" s="2064"/>
      <c r="T36" s="2064"/>
      <c r="U36" s="2064"/>
      <c r="V36" s="2064"/>
      <c r="W36" s="2064"/>
      <c r="X36" s="2064"/>
      <c r="Y36" s="2064"/>
      <c r="Z36" s="2064"/>
      <c r="AA36" s="2065"/>
      <c r="AB36" s="2066"/>
      <c r="AC36" s="2066"/>
      <c r="AD36" s="2066"/>
      <c r="AE36" s="2066"/>
      <c r="AF36" s="2066"/>
      <c r="AG36" s="2066"/>
      <c r="AH36" s="2066"/>
      <c r="AI36" s="2067"/>
      <c r="AJ36" s="2068"/>
      <c r="AK36" s="2068"/>
      <c r="AL36" s="2068"/>
      <c r="AM36" s="2068"/>
      <c r="AN36" s="2068"/>
      <c r="AO36" s="2068"/>
      <c r="AP36" s="2068"/>
      <c r="AQ36" s="2068"/>
      <c r="AR36" s="2068"/>
      <c r="AS36" s="2068"/>
      <c r="AT36" s="2069"/>
      <c r="AU36" s="2070"/>
      <c r="AV36" s="2070"/>
      <c r="AW36" s="2070"/>
      <c r="AX36" s="2070"/>
      <c r="AY36" s="2070"/>
      <c r="AZ36" s="2070"/>
      <c r="BA36" s="2070"/>
      <c r="BB36" s="2070"/>
      <c r="BC36" s="2070"/>
      <c r="BD36" s="2071"/>
      <c r="BE36" s="2066"/>
      <c r="BF36" s="2066"/>
      <c r="BG36" s="2066"/>
      <c r="BH36" s="2066"/>
      <c r="BI36" s="2066"/>
      <c r="BJ36" s="2066"/>
      <c r="BK36" s="2066"/>
      <c r="BL36" s="2066"/>
      <c r="BM36" s="2066"/>
      <c r="BN36" s="2066"/>
      <c r="BO36" s="2066"/>
      <c r="BP36" s="2066"/>
      <c r="BQ36" s="2066"/>
      <c r="BR36" s="2072"/>
      <c r="BS36" s="2073"/>
      <c r="BT36" s="2073"/>
      <c r="BU36" s="2073"/>
      <c r="BV36" s="2073"/>
      <c r="BW36" s="2073"/>
      <c r="BX36" s="2073"/>
      <c r="BY36" s="2073"/>
      <c r="BZ36" s="2073"/>
      <c r="CA36" s="2073"/>
      <c r="CB36" s="2073"/>
      <c r="CC36" s="2073"/>
      <c r="CD36" s="2083"/>
      <c r="CE36" s="2084"/>
      <c r="CF36" s="2084"/>
      <c r="CG36" s="2084"/>
      <c r="CH36" s="2084"/>
      <c r="CI36" s="2084"/>
      <c r="CJ36" s="2084"/>
      <c r="CK36" s="2084"/>
      <c r="CL36" s="2060" t="str">
        <f t="shared" si="0"/>
        <v/>
      </c>
      <c r="CM36" s="2061"/>
      <c r="CN36" s="2061"/>
      <c r="CO36" s="2061"/>
      <c r="CP36" s="2061"/>
      <c r="CQ36" s="2061"/>
      <c r="CR36" s="2061"/>
      <c r="CS36" s="2061"/>
      <c r="CT36" s="2061"/>
      <c r="CU36" s="2062"/>
      <c r="CV36" s="371"/>
      <c r="CW36" s="445"/>
      <c r="CX36" s="445"/>
      <c r="CY36" s="445"/>
      <c r="CZ36" s="445"/>
    </row>
    <row r="37" spans="2:104" s="439" customFormat="1" ht="15.75" customHeight="1" x14ac:dyDescent="0.25">
      <c r="B37" s="392"/>
      <c r="C37" s="2085"/>
      <c r="D37" s="2070"/>
      <c r="E37" s="2070"/>
      <c r="F37" s="2070"/>
      <c r="G37" s="2070"/>
      <c r="H37" s="2070"/>
      <c r="I37" s="2070"/>
      <c r="J37" s="2070"/>
      <c r="K37" s="2070"/>
      <c r="L37" s="2070"/>
      <c r="M37" s="2070"/>
      <c r="N37" s="2086"/>
      <c r="O37" s="2103"/>
      <c r="P37" s="2064"/>
      <c r="Q37" s="2064"/>
      <c r="R37" s="2064"/>
      <c r="S37" s="2064"/>
      <c r="T37" s="2064"/>
      <c r="U37" s="2064"/>
      <c r="V37" s="2064"/>
      <c r="W37" s="2064"/>
      <c r="X37" s="2064"/>
      <c r="Y37" s="2064"/>
      <c r="Z37" s="2064"/>
      <c r="AA37" s="2065"/>
      <c r="AB37" s="2066"/>
      <c r="AC37" s="2066"/>
      <c r="AD37" s="2066"/>
      <c r="AE37" s="2066"/>
      <c r="AF37" s="2066"/>
      <c r="AG37" s="2066"/>
      <c r="AH37" s="2066"/>
      <c r="AI37" s="2067"/>
      <c r="AJ37" s="2068"/>
      <c r="AK37" s="2068"/>
      <c r="AL37" s="2068"/>
      <c r="AM37" s="2068"/>
      <c r="AN37" s="2068"/>
      <c r="AO37" s="2068"/>
      <c r="AP37" s="2068"/>
      <c r="AQ37" s="2068"/>
      <c r="AR37" s="2068"/>
      <c r="AS37" s="2068"/>
      <c r="AT37" s="2069"/>
      <c r="AU37" s="2070"/>
      <c r="AV37" s="2070"/>
      <c r="AW37" s="2070"/>
      <c r="AX37" s="2070"/>
      <c r="AY37" s="2070"/>
      <c r="AZ37" s="2070"/>
      <c r="BA37" s="2070"/>
      <c r="BB37" s="2070"/>
      <c r="BC37" s="2070"/>
      <c r="BD37" s="2071"/>
      <c r="BE37" s="2066"/>
      <c r="BF37" s="2066"/>
      <c r="BG37" s="2066"/>
      <c r="BH37" s="2066"/>
      <c r="BI37" s="2066"/>
      <c r="BJ37" s="2066"/>
      <c r="BK37" s="2066"/>
      <c r="BL37" s="2066"/>
      <c r="BM37" s="2066"/>
      <c r="BN37" s="2066"/>
      <c r="BO37" s="2066"/>
      <c r="BP37" s="2066"/>
      <c r="BQ37" s="2066"/>
      <c r="BR37" s="2072"/>
      <c r="BS37" s="2073"/>
      <c r="BT37" s="2073"/>
      <c r="BU37" s="2073"/>
      <c r="BV37" s="2073"/>
      <c r="BW37" s="2073"/>
      <c r="BX37" s="2073"/>
      <c r="BY37" s="2073"/>
      <c r="BZ37" s="2073"/>
      <c r="CA37" s="2073"/>
      <c r="CB37" s="2073"/>
      <c r="CC37" s="2073"/>
      <c r="CD37" s="2083"/>
      <c r="CE37" s="2084"/>
      <c r="CF37" s="2084"/>
      <c r="CG37" s="2084"/>
      <c r="CH37" s="2084"/>
      <c r="CI37" s="2084"/>
      <c r="CJ37" s="2084"/>
      <c r="CK37" s="2084"/>
      <c r="CL37" s="2060" t="str">
        <f t="shared" si="0"/>
        <v/>
      </c>
      <c r="CM37" s="2061"/>
      <c r="CN37" s="2061"/>
      <c r="CO37" s="2061"/>
      <c r="CP37" s="2061"/>
      <c r="CQ37" s="2061"/>
      <c r="CR37" s="2061"/>
      <c r="CS37" s="2061"/>
      <c r="CT37" s="2061"/>
      <c r="CU37" s="2062"/>
      <c r="CV37" s="371"/>
      <c r="CW37" s="445"/>
      <c r="CX37" s="445"/>
      <c r="CY37" s="445"/>
      <c r="CZ37" s="445"/>
    </row>
    <row r="38" spans="2:104" s="439" customFormat="1" ht="7.5" customHeight="1" x14ac:dyDescent="0.25">
      <c r="B38" s="392"/>
      <c r="C38" s="2000"/>
      <c r="D38" s="2001"/>
      <c r="E38" s="2001"/>
      <c r="F38" s="2001"/>
      <c r="G38" s="2001"/>
      <c r="H38" s="2001"/>
      <c r="I38" s="2001"/>
      <c r="J38" s="2001"/>
      <c r="K38" s="2001"/>
      <c r="L38" s="2001"/>
      <c r="M38" s="2001"/>
      <c r="N38" s="2002"/>
      <c r="O38" s="2095"/>
      <c r="P38" s="2096"/>
      <c r="Q38" s="2096"/>
      <c r="R38" s="2096"/>
      <c r="S38" s="2096"/>
      <c r="T38" s="2096"/>
      <c r="U38" s="2096"/>
      <c r="V38" s="2096"/>
      <c r="W38" s="2096"/>
      <c r="X38" s="2096"/>
      <c r="Y38" s="2096"/>
      <c r="Z38" s="2096"/>
      <c r="AA38" s="2097"/>
      <c r="AB38" s="1880"/>
      <c r="AC38" s="1968"/>
      <c r="AD38" s="1968"/>
      <c r="AE38" s="1968"/>
      <c r="AF38" s="1968"/>
      <c r="AG38" s="1968"/>
      <c r="AH38" s="1969"/>
      <c r="AI38" s="2098"/>
      <c r="AJ38" s="2099"/>
      <c r="AK38" s="2099"/>
      <c r="AL38" s="2099"/>
      <c r="AM38" s="2099"/>
      <c r="AN38" s="2099"/>
      <c r="AO38" s="2099"/>
      <c r="AP38" s="2099"/>
      <c r="AQ38" s="2099"/>
      <c r="AR38" s="2099"/>
      <c r="AS38" s="2099"/>
      <c r="AT38" s="2100"/>
      <c r="AU38" s="2112"/>
      <c r="AV38" s="2112"/>
      <c r="AW38" s="2112"/>
      <c r="AX38" s="2112"/>
      <c r="AY38" s="2112"/>
      <c r="AZ38" s="2112"/>
      <c r="BA38" s="2112"/>
      <c r="BB38" s="2112"/>
      <c r="BC38" s="2113"/>
      <c r="BD38" s="2114"/>
      <c r="BE38" s="2112"/>
      <c r="BF38" s="2112"/>
      <c r="BG38" s="2112"/>
      <c r="BH38" s="2112"/>
      <c r="BI38" s="2112"/>
      <c r="BJ38" s="2112"/>
      <c r="BK38" s="2112"/>
      <c r="BL38" s="2112"/>
      <c r="BM38" s="2112"/>
      <c r="BN38" s="2112"/>
      <c r="BO38" s="2112"/>
      <c r="BP38" s="2112"/>
      <c r="BQ38" s="2112"/>
      <c r="BR38" s="2113"/>
      <c r="BS38" s="2115"/>
      <c r="BT38" s="2116"/>
      <c r="BU38" s="2116"/>
      <c r="BV38" s="2116"/>
      <c r="BW38" s="2116"/>
      <c r="BX38" s="2116"/>
      <c r="BY38" s="2116"/>
      <c r="BZ38" s="2116"/>
      <c r="CA38" s="2116"/>
      <c r="CB38" s="2116"/>
      <c r="CC38" s="2117"/>
      <c r="CD38" s="2118"/>
      <c r="CE38" s="2119"/>
      <c r="CF38" s="2119"/>
      <c r="CG38" s="2119"/>
      <c r="CH38" s="2119"/>
      <c r="CI38" s="2119"/>
      <c r="CJ38" s="2119"/>
      <c r="CK38" s="2120"/>
      <c r="CL38" s="2101"/>
      <c r="CM38" s="2101"/>
      <c r="CN38" s="2101"/>
      <c r="CO38" s="2101"/>
      <c r="CP38" s="2101"/>
      <c r="CQ38" s="2101"/>
      <c r="CR38" s="2101"/>
      <c r="CS38" s="2101"/>
      <c r="CT38" s="2101"/>
      <c r="CU38" s="2102"/>
      <c r="CV38" s="371"/>
      <c r="CW38" s="445"/>
      <c r="CX38" s="445"/>
      <c r="CY38" s="445"/>
      <c r="CZ38" s="445"/>
    </row>
    <row r="39" spans="2:104" s="439" customFormat="1" ht="15.75" customHeight="1" x14ac:dyDescent="0.25">
      <c r="B39" s="129"/>
      <c r="C39" s="372"/>
      <c r="D39" s="372"/>
      <c r="E39" s="372"/>
      <c r="F39" s="372"/>
      <c r="G39" s="372"/>
      <c r="H39" s="372"/>
      <c r="I39" s="372"/>
      <c r="J39" s="372"/>
      <c r="K39" s="372"/>
      <c r="L39" s="372"/>
      <c r="M39" s="372"/>
      <c r="N39" s="372"/>
      <c r="O39" s="372"/>
      <c r="P39" s="372"/>
      <c r="Q39" s="372"/>
      <c r="R39" s="372"/>
      <c r="S39" s="372"/>
      <c r="T39" s="372"/>
      <c r="U39" s="372"/>
      <c r="V39" s="372"/>
      <c r="W39" s="372"/>
      <c r="X39" s="372"/>
      <c r="Y39" s="372"/>
      <c r="Z39" s="372"/>
      <c r="AA39" s="367"/>
      <c r="AB39" s="367"/>
      <c r="AC39" s="419"/>
      <c r="AD39" s="419"/>
      <c r="AE39" s="419"/>
      <c r="AF39" s="419"/>
      <c r="AG39" s="419"/>
      <c r="AH39" s="419"/>
      <c r="AI39" s="419"/>
      <c r="AJ39" s="419"/>
      <c r="AK39" s="419"/>
      <c r="AL39" s="419"/>
      <c r="AM39" s="419"/>
      <c r="AN39" s="419"/>
      <c r="AO39" s="419"/>
      <c r="AP39" s="419"/>
      <c r="AQ39" s="420"/>
      <c r="AR39" s="420"/>
      <c r="AS39" s="420"/>
      <c r="AT39" s="420"/>
      <c r="AU39" s="420"/>
      <c r="AV39" s="420"/>
      <c r="AW39" s="420"/>
      <c r="AX39" s="420"/>
      <c r="AY39" s="420"/>
      <c r="AZ39" s="420"/>
      <c r="BA39" s="2105" t="s">
        <v>615</v>
      </c>
      <c r="BB39" s="2105"/>
      <c r="BC39" s="2105"/>
      <c r="BD39" s="2105"/>
      <c r="BE39" s="2105"/>
      <c r="BF39" s="2105"/>
      <c r="BG39" s="2105"/>
      <c r="BH39" s="2105"/>
      <c r="BI39" s="2105"/>
      <c r="BJ39" s="2105"/>
      <c r="BK39" s="2105"/>
      <c r="BL39" s="2105"/>
      <c r="BM39" s="2105"/>
      <c r="BN39" s="2105"/>
      <c r="BO39" s="2105"/>
      <c r="BP39" s="2105"/>
      <c r="BQ39" s="2105"/>
      <c r="BR39" s="372"/>
      <c r="BS39" s="2106">
        <f>SUM(BS28:CC38)</f>
        <v>0</v>
      </c>
      <c r="BT39" s="2107"/>
      <c r="BU39" s="2107"/>
      <c r="BV39" s="2107"/>
      <c r="BW39" s="2107"/>
      <c r="BX39" s="2107"/>
      <c r="BY39" s="2107"/>
      <c r="BZ39" s="2107"/>
      <c r="CA39" s="2107"/>
      <c r="CB39" s="2107"/>
      <c r="CC39" s="2108"/>
      <c r="CD39" s="371"/>
      <c r="CE39" s="371"/>
      <c r="CF39" s="371"/>
      <c r="CG39" s="371"/>
      <c r="CH39" s="371"/>
      <c r="CI39" s="371"/>
      <c r="CJ39" s="371"/>
      <c r="CK39" s="371"/>
      <c r="CL39" s="2109">
        <f>SUM(CL28:CU38)</f>
        <v>0</v>
      </c>
      <c r="CM39" s="2110"/>
      <c r="CN39" s="2110"/>
      <c r="CO39" s="2110"/>
      <c r="CP39" s="2110"/>
      <c r="CQ39" s="2110"/>
      <c r="CR39" s="2110"/>
      <c r="CS39" s="2110"/>
      <c r="CT39" s="2110"/>
      <c r="CU39" s="2111"/>
      <c r="CV39" s="371"/>
      <c r="CW39" s="445"/>
      <c r="CX39" s="445"/>
      <c r="CY39" s="445"/>
      <c r="CZ39" s="445"/>
    </row>
    <row r="40" spans="2:104" s="439" customFormat="1" ht="6" customHeight="1" x14ac:dyDescent="0.25">
      <c r="B40" s="129"/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Q40" s="372"/>
      <c r="R40" s="372"/>
      <c r="S40" s="372"/>
      <c r="T40" s="372"/>
      <c r="U40" s="372"/>
      <c r="V40" s="372"/>
      <c r="W40" s="372"/>
      <c r="X40" s="372"/>
      <c r="Y40" s="372"/>
      <c r="Z40" s="372"/>
      <c r="AA40" s="371"/>
      <c r="AB40" s="371"/>
      <c r="AC40" s="419"/>
      <c r="AD40" s="419"/>
      <c r="AE40" s="419"/>
      <c r="AF40" s="419"/>
      <c r="AG40" s="419"/>
      <c r="AH40" s="419"/>
      <c r="AI40" s="419"/>
      <c r="AJ40" s="419"/>
      <c r="AK40" s="419"/>
      <c r="AL40" s="419"/>
      <c r="AM40" s="419"/>
      <c r="AN40" s="419"/>
      <c r="AO40" s="419"/>
      <c r="AP40" s="419"/>
      <c r="AQ40" s="420"/>
      <c r="AR40" s="420"/>
      <c r="AS40" s="420"/>
      <c r="AT40" s="420"/>
      <c r="AU40" s="420"/>
      <c r="AV40" s="420"/>
      <c r="AW40" s="420"/>
      <c r="AX40" s="420"/>
      <c r="AY40" s="420"/>
      <c r="AZ40" s="420"/>
      <c r="BA40" s="420"/>
      <c r="BB40" s="420"/>
      <c r="BC40" s="420"/>
      <c r="BD40" s="420"/>
      <c r="BE40" s="420"/>
      <c r="BF40" s="420"/>
      <c r="BG40" s="420"/>
      <c r="BH40" s="420"/>
      <c r="BI40" s="420"/>
      <c r="BJ40" s="420"/>
      <c r="BK40" s="420"/>
      <c r="BL40" s="420"/>
      <c r="BM40" s="420"/>
      <c r="BN40" s="420"/>
      <c r="BO40" s="420"/>
      <c r="BP40" s="420"/>
      <c r="BQ40" s="372"/>
      <c r="BR40" s="372"/>
      <c r="BS40" s="421"/>
      <c r="BT40" s="422"/>
      <c r="BU40" s="422"/>
      <c r="BV40" s="422"/>
      <c r="BW40" s="422"/>
      <c r="BX40" s="422"/>
      <c r="BY40" s="423"/>
      <c r="BZ40" s="423"/>
      <c r="CA40" s="423"/>
      <c r="CB40" s="423"/>
      <c r="CC40" s="424"/>
      <c r="CD40" s="371"/>
      <c r="CE40" s="371"/>
      <c r="CF40" s="371"/>
      <c r="CG40" s="371"/>
      <c r="CH40" s="371"/>
      <c r="CI40" s="371"/>
      <c r="CJ40" s="371"/>
      <c r="CK40" s="371"/>
      <c r="CL40" s="425"/>
      <c r="CM40" s="423"/>
      <c r="CN40" s="423"/>
      <c r="CO40" s="423"/>
      <c r="CP40" s="423"/>
      <c r="CQ40" s="423"/>
      <c r="CR40" s="423"/>
      <c r="CS40" s="423"/>
      <c r="CT40" s="423"/>
      <c r="CU40" s="424"/>
      <c r="CV40" s="371"/>
      <c r="CW40" s="445"/>
      <c r="CX40" s="445"/>
      <c r="CY40" s="445"/>
      <c r="CZ40" s="445"/>
    </row>
    <row r="41" spans="2:104" s="439" customFormat="1" ht="6" customHeight="1" x14ac:dyDescent="0.25">
      <c r="B41" s="129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/>
      <c r="X41" s="372"/>
      <c r="Y41" s="372"/>
      <c r="Z41" s="372"/>
      <c r="AA41" s="371"/>
      <c r="AB41" s="371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20"/>
      <c r="AR41" s="420"/>
      <c r="AS41" s="420"/>
      <c r="AT41" s="420"/>
      <c r="AU41" s="420"/>
      <c r="AV41" s="420"/>
      <c r="AW41" s="420"/>
      <c r="AX41" s="420"/>
      <c r="AY41" s="420"/>
      <c r="AZ41" s="420"/>
      <c r="BA41" s="420"/>
      <c r="BB41" s="420"/>
      <c r="BC41" s="420"/>
      <c r="BD41" s="420"/>
      <c r="BE41" s="420"/>
      <c r="BF41" s="420"/>
      <c r="BG41" s="420"/>
      <c r="BH41" s="420"/>
      <c r="BI41" s="420"/>
      <c r="BJ41" s="420"/>
      <c r="BK41" s="420"/>
      <c r="BL41" s="420"/>
      <c r="BM41" s="420"/>
      <c r="BN41" s="420"/>
      <c r="BO41" s="420"/>
      <c r="BP41" s="420"/>
      <c r="BQ41" s="372"/>
      <c r="BR41" s="372"/>
      <c r="BS41" s="372"/>
      <c r="BT41" s="372"/>
      <c r="BU41" s="372"/>
      <c r="BV41" s="372"/>
      <c r="BW41" s="372"/>
      <c r="BX41" s="372"/>
      <c r="BY41" s="371"/>
      <c r="BZ41" s="371"/>
      <c r="CA41" s="371"/>
      <c r="CB41" s="371"/>
      <c r="CC41" s="371"/>
      <c r="CD41" s="371"/>
      <c r="CE41" s="371"/>
      <c r="CF41" s="371"/>
      <c r="CG41" s="371"/>
      <c r="CH41" s="371"/>
      <c r="CI41" s="371"/>
      <c r="CJ41" s="371"/>
      <c r="CK41" s="371"/>
      <c r="CL41" s="371"/>
      <c r="CM41" s="371"/>
      <c r="CN41" s="371"/>
      <c r="CO41" s="371"/>
      <c r="CP41" s="371"/>
      <c r="CQ41" s="371"/>
      <c r="CR41" s="371"/>
      <c r="CS41" s="371"/>
      <c r="CT41" s="371"/>
      <c r="CU41" s="371"/>
      <c r="CV41" s="371"/>
      <c r="CW41" s="445"/>
      <c r="CX41" s="445"/>
      <c r="CY41" s="445"/>
      <c r="CZ41" s="445"/>
    </row>
    <row r="42" spans="2:104" s="439" customFormat="1" ht="15.75" customHeight="1" x14ac:dyDescent="0.25">
      <c r="B42" s="129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1"/>
      <c r="AB42" s="371"/>
      <c r="AC42" s="371"/>
      <c r="AD42" s="371"/>
      <c r="AE42" s="371"/>
      <c r="AF42" s="371"/>
      <c r="AG42" s="371"/>
      <c r="AH42" s="371"/>
      <c r="AI42" s="371"/>
      <c r="AJ42" s="371"/>
      <c r="AK42" s="371"/>
      <c r="AL42" s="371"/>
      <c r="AM42" s="371"/>
      <c r="AN42" s="371"/>
      <c r="AO42" s="371"/>
      <c r="AP42" s="371"/>
      <c r="AQ42" s="371"/>
      <c r="AR42" s="371"/>
      <c r="AS42" s="371"/>
      <c r="AT42" s="371"/>
      <c r="AU42" s="371"/>
      <c r="AV42" s="371"/>
      <c r="AW42" s="371"/>
      <c r="AX42" s="371"/>
      <c r="AY42" s="371"/>
      <c r="AZ42" s="371"/>
      <c r="BA42" s="371"/>
      <c r="BB42" s="371"/>
      <c r="BC42" s="371"/>
      <c r="BD42" s="371"/>
      <c r="BE42" s="371"/>
      <c r="BF42" s="371"/>
      <c r="BG42" s="371"/>
      <c r="BH42" s="371"/>
      <c r="BI42" s="371"/>
      <c r="BJ42" s="2148" t="s">
        <v>616</v>
      </c>
      <c r="BK42" s="2148"/>
      <c r="BL42" s="2148"/>
      <c r="BM42" s="2148"/>
      <c r="BN42" s="2148"/>
      <c r="BO42" s="2148"/>
      <c r="BP42" s="2148"/>
      <c r="BQ42" s="2148"/>
      <c r="BR42" s="2148"/>
      <c r="BS42" s="2148"/>
      <c r="BT42" s="2148"/>
      <c r="BU42" s="2148"/>
      <c r="BV42" s="2148"/>
      <c r="BW42" s="2148"/>
      <c r="BX42" s="2148"/>
      <c r="BY42" s="2148"/>
      <c r="BZ42" s="2148"/>
      <c r="CA42" s="2148"/>
      <c r="CB42" s="2148"/>
      <c r="CC42" s="2148"/>
      <c r="CD42" s="2148"/>
      <c r="CE42" s="2148"/>
      <c r="CF42" s="2148"/>
      <c r="CG42" s="2148"/>
      <c r="CH42" s="371"/>
      <c r="CI42" s="371"/>
      <c r="CJ42" s="371"/>
      <c r="CK42" s="371"/>
      <c r="CL42" s="371"/>
      <c r="CM42" s="371"/>
      <c r="CN42" s="371"/>
      <c r="CO42" s="371"/>
      <c r="CP42" s="371"/>
      <c r="CQ42" s="371"/>
      <c r="CR42" s="371"/>
      <c r="CS42" s="371"/>
      <c r="CT42" s="371"/>
      <c r="CU42" s="371"/>
      <c r="CV42" s="371"/>
      <c r="CW42" s="445"/>
      <c r="CX42" s="445"/>
      <c r="CY42" s="445"/>
      <c r="CZ42" s="445"/>
    </row>
    <row r="43" spans="2:104" s="439" customFormat="1" ht="3.75" customHeight="1" x14ac:dyDescent="0.25">
      <c r="B43" s="129"/>
      <c r="C43" s="372"/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  <c r="S43" s="372"/>
      <c r="T43" s="372"/>
      <c r="U43" s="372"/>
      <c r="V43" s="372"/>
      <c r="W43" s="372"/>
      <c r="X43" s="372"/>
      <c r="Y43" s="372"/>
      <c r="Z43" s="372"/>
      <c r="AA43" s="371"/>
      <c r="AB43" s="371"/>
      <c r="AC43" s="419"/>
      <c r="AD43" s="419"/>
      <c r="AE43" s="419"/>
      <c r="AF43" s="419"/>
      <c r="AG43" s="419"/>
      <c r="AH43" s="419"/>
      <c r="AI43" s="419"/>
      <c r="AJ43" s="419"/>
      <c r="AK43" s="419"/>
      <c r="AL43" s="419"/>
      <c r="AM43" s="419"/>
      <c r="AN43" s="420"/>
      <c r="AO43" s="420"/>
      <c r="AP43" s="420"/>
      <c r="AQ43" s="420"/>
      <c r="AR43" s="420"/>
      <c r="AS43" s="420"/>
      <c r="AT43" s="420"/>
      <c r="AU43" s="420"/>
      <c r="AV43" s="420"/>
      <c r="AW43" s="420"/>
      <c r="AX43" s="420"/>
      <c r="AY43" s="420"/>
      <c r="AZ43" s="420"/>
      <c r="BA43" s="420"/>
      <c r="BB43" s="419"/>
      <c r="BC43" s="419"/>
      <c r="BD43" s="420"/>
      <c r="BE43" s="420"/>
      <c r="BF43" s="420"/>
      <c r="BG43" s="420"/>
      <c r="BH43" s="420"/>
      <c r="BI43" s="420"/>
      <c r="BJ43" s="420"/>
      <c r="BK43" s="420"/>
      <c r="BL43" s="419"/>
      <c r="BM43" s="419"/>
      <c r="BN43" s="419"/>
      <c r="BO43" s="419"/>
      <c r="BP43" s="419"/>
      <c r="BQ43" s="372"/>
      <c r="BR43" s="372"/>
      <c r="BS43" s="372"/>
      <c r="BT43" s="372"/>
      <c r="BU43" s="372"/>
      <c r="BV43" s="372"/>
      <c r="BW43" s="372"/>
      <c r="BX43" s="372"/>
      <c r="BY43" s="371"/>
      <c r="BZ43" s="371"/>
      <c r="CA43" s="371"/>
      <c r="CB43" s="371"/>
      <c r="CC43" s="371"/>
      <c r="CD43" s="371"/>
      <c r="CE43" s="371"/>
      <c r="CF43" s="371"/>
      <c r="CG43" s="371"/>
      <c r="CH43" s="371"/>
      <c r="CI43" s="371"/>
      <c r="CJ43" s="371"/>
      <c r="CK43" s="371"/>
      <c r="CL43" s="371"/>
      <c r="CM43" s="371"/>
      <c r="CN43" s="371"/>
      <c r="CO43" s="371"/>
      <c r="CP43" s="371"/>
      <c r="CQ43" s="371"/>
      <c r="CR43" s="371"/>
      <c r="CS43" s="371"/>
      <c r="CT43" s="371"/>
      <c r="CU43" s="371"/>
      <c r="CV43" s="371"/>
      <c r="CW43" s="445"/>
      <c r="CX43" s="445"/>
      <c r="CY43" s="445"/>
      <c r="CZ43" s="445"/>
    </row>
    <row r="44" spans="2:104" s="439" customFormat="1" ht="3.75" customHeight="1" x14ac:dyDescent="0.25">
      <c r="B44" s="129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72"/>
      <c r="R44" s="372"/>
      <c r="S44" s="372"/>
      <c r="T44" s="372"/>
      <c r="U44" s="372"/>
      <c r="V44" s="372"/>
      <c r="W44" s="372"/>
      <c r="X44" s="372"/>
      <c r="Y44" s="372"/>
      <c r="Z44" s="372"/>
      <c r="AA44" s="368"/>
      <c r="AB44" s="368"/>
      <c r="AC44" s="419"/>
      <c r="AD44" s="419"/>
      <c r="AE44" s="419"/>
      <c r="AF44" s="419"/>
      <c r="AG44" s="419"/>
      <c r="AH44" s="419"/>
      <c r="AI44" s="419"/>
      <c r="AJ44" s="419"/>
      <c r="AK44" s="419"/>
      <c r="AL44" s="419"/>
      <c r="AM44" s="419"/>
      <c r="AN44" s="420"/>
      <c r="AO44" s="420"/>
      <c r="AP44" s="420"/>
      <c r="AQ44" s="420"/>
      <c r="AR44" s="420"/>
      <c r="AS44" s="420"/>
      <c r="AT44" s="420"/>
      <c r="AU44" s="420"/>
      <c r="AV44" s="420"/>
      <c r="AW44" s="420"/>
      <c r="AX44" s="420"/>
      <c r="AY44" s="420"/>
      <c r="AZ44" s="420"/>
      <c r="BA44" s="420"/>
      <c r="BB44" s="419"/>
      <c r="BC44" s="419"/>
      <c r="BD44" s="420"/>
      <c r="BE44" s="420"/>
      <c r="BF44" s="420"/>
      <c r="BG44" s="420"/>
      <c r="BH44" s="420"/>
      <c r="BI44" s="420"/>
      <c r="BJ44" s="420"/>
      <c r="BK44" s="420"/>
      <c r="BL44" s="419"/>
      <c r="BM44" s="419"/>
      <c r="BN44" s="419"/>
      <c r="BO44" s="419"/>
      <c r="BP44" s="419"/>
      <c r="BQ44" s="372"/>
      <c r="BR44" s="372"/>
      <c r="BS44" s="372"/>
      <c r="BT44" s="372"/>
      <c r="BU44" s="372"/>
      <c r="BV44" s="372"/>
      <c r="BW44" s="372"/>
      <c r="BX44" s="372"/>
      <c r="BY44" s="371"/>
      <c r="BZ44" s="371"/>
      <c r="CA44" s="371"/>
      <c r="CB44" s="371"/>
      <c r="CC44" s="371"/>
      <c r="CD44" s="371"/>
      <c r="CE44" s="371"/>
      <c r="CF44" s="371"/>
      <c r="CG44" s="371"/>
      <c r="CH44" s="371"/>
      <c r="CI44" s="371"/>
      <c r="CJ44" s="371"/>
      <c r="CK44" s="371"/>
      <c r="CL44" s="371"/>
      <c r="CM44" s="371"/>
      <c r="CN44" s="371"/>
      <c r="CO44" s="371"/>
      <c r="CP44" s="371"/>
      <c r="CQ44" s="371"/>
      <c r="CR44" s="371"/>
      <c r="CS44" s="371"/>
      <c r="CT44" s="371"/>
      <c r="CU44" s="371"/>
      <c r="CV44" s="371"/>
      <c r="CW44" s="445"/>
      <c r="CX44" s="445"/>
      <c r="CY44" s="445"/>
      <c r="CZ44" s="445"/>
    </row>
    <row r="45" spans="2:104" s="439" customFormat="1" ht="3.75" customHeight="1" x14ac:dyDescent="0.25">
      <c r="B45" s="129"/>
      <c r="C45" s="372"/>
      <c r="D45" s="372"/>
      <c r="E45" s="372"/>
      <c r="F45" s="372"/>
      <c r="G45" s="372"/>
      <c r="H45" s="372"/>
      <c r="I45" s="372"/>
      <c r="J45" s="372"/>
      <c r="K45" s="372"/>
      <c r="L45" s="372"/>
      <c r="M45" s="372"/>
      <c r="N45" s="372"/>
      <c r="O45" s="372"/>
      <c r="P45" s="372"/>
      <c r="Q45" s="372"/>
      <c r="R45" s="372"/>
      <c r="S45" s="372"/>
      <c r="T45" s="372"/>
      <c r="U45" s="372"/>
      <c r="V45" s="372"/>
      <c r="W45" s="372"/>
      <c r="X45" s="372"/>
      <c r="Y45" s="372"/>
      <c r="Z45" s="372"/>
      <c r="AA45" s="368"/>
      <c r="AB45" s="368"/>
      <c r="AC45" s="388"/>
      <c r="AD45" s="388"/>
      <c r="AE45" s="388"/>
      <c r="AF45" s="388"/>
      <c r="AG45" s="388"/>
      <c r="AH45" s="388"/>
      <c r="AI45" s="388"/>
      <c r="AJ45" s="388"/>
      <c r="AK45" s="388"/>
      <c r="AL45" s="388"/>
      <c r="AM45" s="388"/>
      <c r="AN45" s="368"/>
      <c r="AO45" s="368"/>
      <c r="AP45" s="368"/>
      <c r="AQ45" s="368"/>
      <c r="AR45" s="368"/>
      <c r="AS45" s="368"/>
      <c r="AT45" s="368"/>
      <c r="AU45" s="368"/>
      <c r="AV45" s="368"/>
      <c r="AW45" s="368"/>
      <c r="AX45" s="368"/>
      <c r="AY45" s="368"/>
      <c r="AZ45" s="368"/>
      <c r="BA45" s="368"/>
      <c r="BB45" s="368"/>
      <c r="BC45" s="368"/>
      <c r="BD45" s="368"/>
      <c r="BE45" s="129"/>
      <c r="BF45" s="129"/>
      <c r="BG45" s="129"/>
      <c r="BH45" s="129"/>
      <c r="BI45" s="129"/>
      <c r="BJ45" s="129"/>
      <c r="BK45" s="374"/>
      <c r="BL45" s="374"/>
      <c r="BM45" s="374"/>
      <c r="BN45" s="129"/>
      <c r="BO45" s="368"/>
      <c r="BP45" s="368"/>
      <c r="BQ45" s="368"/>
      <c r="BR45" s="368"/>
      <c r="BS45" s="372"/>
      <c r="BT45" s="372"/>
      <c r="BU45" s="372"/>
      <c r="BV45" s="372"/>
      <c r="BW45" s="372"/>
      <c r="BX45" s="372"/>
      <c r="BY45" s="371"/>
      <c r="BZ45" s="371"/>
      <c r="CA45" s="371"/>
      <c r="CB45" s="371"/>
      <c r="CC45" s="371"/>
      <c r="CD45" s="371"/>
      <c r="CE45" s="371"/>
      <c r="CF45" s="371"/>
      <c r="CG45" s="371"/>
      <c r="CH45" s="371"/>
      <c r="CI45" s="371"/>
      <c r="CJ45" s="371"/>
      <c r="CK45" s="371"/>
      <c r="CL45" s="371"/>
      <c r="CM45" s="371"/>
      <c r="CN45" s="371"/>
      <c r="CO45" s="371"/>
      <c r="CP45" s="371"/>
      <c r="CQ45" s="371"/>
      <c r="CR45" s="371"/>
      <c r="CS45" s="371"/>
      <c r="CT45" s="371"/>
      <c r="CU45" s="371"/>
      <c r="CV45" s="371"/>
      <c r="CW45" s="445"/>
      <c r="CX45" s="445"/>
      <c r="CY45" s="445"/>
      <c r="CZ45" s="445"/>
    </row>
    <row r="46" spans="2:104" s="439" customFormat="1" ht="3.75" customHeight="1" x14ac:dyDescent="0.25">
      <c r="B46" s="129"/>
      <c r="C46" s="372"/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  <c r="O46" s="372"/>
      <c r="P46" s="372"/>
      <c r="Q46" s="372"/>
      <c r="R46" s="372"/>
      <c r="S46" s="372"/>
      <c r="T46" s="372"/>
      <c r="U46" s="372"/>
      <c r="V46" s="372"/>
      <c r="W46" s="372"/>
      <c r="X46" s="372"/>
      <c r="Y46" s="372"/>
      <c r="Z46" s="372"/>
      <c r="AA46" s="371"/>
      <c r="AB46" s="371"/>
      <c r="AC46" s="419"/>
      <c r="AD46" s="419"/>
      <c r="AE46" s="419"/>
      <c r="AF46" s="419"/>
      <c r="AG46" s="419"/>
      <c r="AH46" s="419"/>
      <c r="AI46" s="419"/>
      <c r="AJ46" s="419"/>
      <c r="AK46" s="419"/>
      <c r="AL46" s="419"/>
      <c r="AM46" s="419"/>
      <c r="AN46" s="419"/>
      <c r="AO46" s="419"/>
      <c r="AP46" s="419"/>
      <c r="AQ46" s="371"/>
      <c r="AR46" s="371"/>
      <c r="AS46" s="371"/>
      <c r="AT46" s="371"/>
      <c r="AU46" s="371"/>
      <c r="AV46" s="371"/>
      <c r="AW46" s="371"/>
      <c r="AX46" s="371"/>
      <c r="AY46" s="371"/>
      <c r="AZ46" s="371"/>
      <c r="BA46" s="371"/>
      <c r="BB46" s="371"/>
      <c r="BC46" s="371"/>
      <c r="BD46" s="371"/>
      <c r="BE46" s="371"/>
      <c r="BF46" s="371"/>
      <c r="BG46" s="371"/>
      <c r="BH46" s="371"/>
      <c r="BI46" s="371"/>
      <c r="BJ46" s="371"/>
      <c r="BK46" s="371"/>
      <c r="BL46" s="371"/>
      <c r="BM46" s="371"/>
      <c r="BN46" s="129"/>
      <c r="BO46" s="372"/>
      <c r="BP46" s="372"/>
      <c r="BQ46" s="372"/>
      <c r="BR46" s="372"/>
      <c r="BS46" s="372"/>
      <c r="BT46" s="372"/>
      <c r="BU46" s="372"/>
      <c r="BV46" s="372"/>
      <c r="BW46" s="372"/>
      <c r="BX46" s="372"/>
      <c r="BY46" s="371"/>
      <c r="BZ46" s="371"/>
      <c r="CA46" s="371"/>
      <c r="CB46" s="371"/>
      <c r="CC46" s="371"/>
      <c r="CD46" s="371"/>
      <c r="CE46" s="371"/>
      <c r="CF46" s="371"/>
      <c r="CG46" s="371"/>
      <c r="CH46" s="371"/>
      <c r="CI46" s="371"/>
      <c r="CJ46" s="371"/>
      <c r="CK46" s="371"/>
      <c r="CL46" s="371"/>
      <c r="CM46" s="371"/>
      <c r="CN46" s="371"/>
      <c r="CO46" s="371"/>
      <c r="CP46" s="371"/>
      <c r="CQ46" s="371"/>
      <c r="CR46" s="371"/>
      <c r="CS46" s="371"/>
      <c r="CT46" s="371"/>
      <c r="CU46" s="371"/>
      <c r="CV46" s="371"/>
      <c r="CW46" s="445"/>
      <c r="CX46" s="445"/>
      <c r="CY46" s="445"/>
      <c r="CZ46" s="445"/>
    </row>
    <row r="47" spans="2:104" s="439" customFormat="1" ht="3.75" customHeight="1" x14ac:dyDescent="0.25">
      <c r="B47" s="129"/>
      <c r="C47" s="372"/>
      <c r="D47" s="372"/>
      <c r="E47" s="372"/>
      <c r="F47" s="372"/>
      <c r="G47" s="372"/>
      <c r="H47" s="372"/>
      <c r="I47" s="372"/>
      <c r="J47" s="372"/>
      <c r="K47" s="372"/>
      <c r="L47" s="372"/>
      <c r="M47" s="372"/>
      <c r="N47" s="372"/>
      <c r="O47" s="372"/>
      <c r="P47" s="372"/>
      <c r="Q47" s="372"/>
      <c r="R47" s="372"/>
      <c r="S47" s="426"/>
      <c r="T47" s="426"/>
      <c r="U47" s="426"/>
      <c r="V47" s="426"/>
      <c r="W47" s="426"/>
      <c r="X47" s="426"/>
      <c r="Y47" s="426"/>
      <c r="Z47" s="426"/>
      <c r="AA47" s="371"/>
      <c r="AB47" s="371"/>
      <c r="AC47" s="419"/>
      <c r="AD47" s="419"/>
      <c r="AE47" s="419"/>
      <c r="AF47" s="419"/>
      <c r="AG47" s="419"/>
      <c r="AH47" s="419"/>
      <c r="AI47" s="419"/>
      <c r="AJ47" s="419"/>
      <c r="AK47" s="419"/>
      <c r="AL47" s="419"/>
      <c r="AM47" s="419"/>
      <c r="AN47" s="419"/>
      <c r="AO47" s="419"/>
      <c r="AP47" s="419"/>
      <c r="AQ47" s="371"/>
      <c r="AR47" s="371"/>
      <c r="AS47" s="371"/>
      <c r="AT47" s="371"/>
      <c r="AU47" s="371"/>
      <c r="AV47" s="371"/>
      <c r="AW47" s="371"/>
      <c r="AX47" s="371"/>
      <c r="AY47" s="371"/>
      <c r="AZ47" s="371"/>
      <c r="BA47" s="371"/>
      <c r="BB47" s="371"/>
      <c r="BC47" s="371"/>
      <c r="BD47" s="371"/>
      <c r="BE47" s="371"/>
      <c r="BF47" s="371"/>
      <c r="BG47" s="371"/>
      <c r="BH47" s="371"/>
      <c r="BI47" s="371"/>
      <c r="BJ47" s="371"/>
      <c r="BK47" s="371"/>
      <c r="BL47" s="371"/>
      <c r="BM47" s="371"/>
      <c r="BN47" s="129"/>
      <c r="BO47" s="372"/>
      <c r="BP47" s="372"/>
      <c r="BQ47" s="372"/>
      <c r="BR47" s="372"/>
      <c r="BS47" s="372"/>
      <c r="BT47" s="372"/>
      <c r="BU47" s="372"/>
      <c r="BV47" s="372"/>
      <c r="BW47" s="372"/>
      <c r="BX47" s="372"/>
      <c r="BY47" s="371"/>
      <c r="BZ47" s="371"/>
      <c r="CA47" s="371"/>
      <c r="CB47" s="371"/>
      <c r="CC47" s="371"/>
      <c r="CD47" s="371"/>
      <c r="CE47" s="371"/>
      <c r="CF47" s="371"/>
      <c r="CG47" s="371"/>
      <c r="CH47" s="371"/>
      <c r="CI47" s="371"/>
      <c r="CJ47" s="371"/>
      <c r="CK47" s="371"/>
      <c r="CL47" s="371"/>
      <c r="CM47" s="371"/>
      <c r="CN47" s="371"/>
      <c r="CO47" s="371"/>
      <c r="CP47" s="371"/>
      <c r="CQ47" s="371"/>
      <c r="CR47" s="371"/>
      <c r="CS47" s="371"/>
      <c r="CT47" s="371"/>
      <c r="CU47" s="371"/>
      <c r="CV47" s="371"/>
      <c r="CW47" s="445"/>
      <c r="CX47" s="445"/>
      <c r="CY47" s="445"/>
      <c r="CZ47" s="445"/>
    </row>
    <row r="48" spans="2:104" s="439" customFormat="1" ht="3.75" customHeight="1" x14ac:dyDescent="0.25">
      <c r="B48" s="129"/>
      <c r="C48" s="372"/>
      <c r="D48" s="372"/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O48" s="372"/>
      <c r="P48" s="372"/>
      <c r="Q48" s="372"/>
      <c r="R48" s="372"/>
      <c r="S48" s="426"/>
      <c r="T48" s="426"/>
      <c r="U48" s="426"/>
      <c r="V48" s="426"/>
      <c r="W48" s="426"/>
      <c r="X48" s="426"/>
      <c r="Y48" s="426"/>
      <c r="Z48" s="426"/>
      <c r="AA48" s="371"/>
      <c r="AB48" s="371"/>
      <c r="AC48" s="419"/>
      <c r="AD48" s="419"/>
      <c r="AE48" s="419"/>
      <c r="AF48" s="419"/>
      <c r="AG48" s="419"/>
      <c r="AH48" s="419"/>
      <c r="AI48" s="419"/>
      <c r="AJ48" s="419"/>
      <c r="AK48" s="419"/>
      <c r="AL48" s="419"/>
      <c r="AM48" s="419"/>
      <c r="AN48" s="419"/>
      <c r="AO48" s="419"/>
      <c r="AP48" s="419"/>
      <c r="AQ48" s="371"/>
      <c r="AR48" s="371"/>
      <c r="AS48" s="371"/>
      <c r="AT48" s="371"/>
      <c r="AU48" s="371"/>
      <c r="AV48" s="371"/>
      <c r="AW48" s="371"/>
      <c r="AX48" s="371"/>
      <c r="AY48" s="371"/>
      <c r="AZ48" s="371"/>
      <c r="BA48" s="371"/>
      <c r="BB48" s="371"/>
      <c r="BC48" s="371"/>
      <c r="BD48" s="371"/>
      <c r="BE48" s="371"/>
      <c r="BF48" s="371"/>
      <c r="BG48" s="371"/>
      <c r="BH48" s="371"/>
      <c r="BI48" s="371"/>
      <c r="BJ48" s="371"/>
      <c r="BK48" s="371"/>
      <c r="BL48" s="371"/>
      <c r="BM48" s="371"/>
      <c r="BN48" s="129"/>
      <c r="BO48" s="372"/>
      <c r="BP48" s="372"/>
      <c r="BQ48" s="372"/>
      <c r="BR48" s="372"/>
      <c r="BS48" s="372"/>
      <c r="BT48" s="372"/>
      <c r="BU48" s="372"/>
      <c r="BV48" s="372"/>
      <c r="BW48" s="372"/>
      <c r="BX48" s="372"/>
      <c r="BY48" s="371"/>
      <c r="BZ48" s="371"/>
      <c r="CA48" s="371"/>
      <c r="CB48" s="371"/>
      <c r="CC48" s="371"/>
      <c r="CD48" s="371"/>
      <c r="CE48" s="371"/>
      <c r="CF48" s="371"/>
      <c r="CG48" s="371"/>
      <c r="CH48" s="371"/>
      <c r="CI48" s="371"/>
      <c r="CJ48" s="371"/>
      <c r="CK48" s="371"/>
      <c r="CL48" s="371"/>
      <c r="CM48" s="371"/>
      <c r="CN48" s="371"/>
      <c r="CO48" s="371"/>
      <c r="CP48" s="371"/>
      <c r="CQ48" s="371"/>
      <c r="CR48" s="371"/>
      <c r="CS48" s="371"/>
      <c r="CT48" s="371"/>
      <c r="CU48" s="371"/>
      <c r="CV48" s="371"/>
      <c r="CW48" s="445"/>
      <c r="CX48" s="445"/>
      <c r="CY48" s="445"/>
      <c r="CZ48" s="445"/>
    </row>
    <row r="49" spans="2:104" s="439" customFormat="1" ht="3.75" customHeight="1" x14ac:dyDescent="0.25">
      <c r="B49" s="129"/>
      <c r="C49" s="372"/>
      <c r="D49" s="372"/>
      <c r="E49" s="372"/>
      <c r="F49" s="372"/>
      <c r="G49" s="372"/>
      <c r="H49" s="372"/>
      <c r="I49" s="372"/>
      <c r="J49" s="372"/>
      <c r="K49" s="372"/>
      <c r="L49" s="372"/>
      <c r="M49" s="372"/>
      <c r="N49" s="372"/>
      <c r="O49" s="372"/>
      <c r="P49" s="372"/>
      <c r="Q49" s="372"/>
      <c r="R49" s="372"/>
      <c r="S49" s="426"/>
      <c r="T49" s="426"/>
      <c r="U49" s="426"/>
      <c r="V49" s="426"/>
      <c r="W49" s="426"/>
      <c r="X49" s="426"/>
      <c r="Y49" s="426"/>
      <c r="Z49" s="426"/>
      <c r="AA49" s="371"/>
      <c r="AB49" s="371"/>
      <c r="AC49" s="419"/>
      <c r="AD49" s="419"/>
      <c r="AE49" s="419"/>
      <c r="AF49" s="419"/>
      <c r="AG49" s="419"/>
      <c r="AH49" s="419"/>
      <c r="AI49" s="419"/>
      <c r="AJ49" s="419"/>
      <c r="AK49" s="419"/>
      <c r="AL49" s="419"/>
      <c r="AM49" s="419"/>
      <c r="AN49" s="419"/>
      <c r="AO49" s="419"/>
      <c r="AP49" s="419"/>
      <c r="AQ49" s="371"/>
      <c r="AR49" s="371"/>
      <c r="AS49" s="371"/>
      <c r="AT49" s="371"/>
      <c r="AU49" s="371"/>
      <c r="AV49" s="371"/>
      <c r="AW49" s="371"/>
      <c r="AX49" s="371"/>
      <c r="AY49" s="371"/>
      <c r="AZ49" s="371"/>
      <c r="BA49" s="371"/>
      <c r="BB49" s="371"/>
      <c r="BC49" s="371"/>
      <c r="BD49" s="371"/>
      <c r="BE49" s="371"/>
      <c r="BF49" s="371"/>
      <c r="BG49" s="371"/>
      <c r="BH49" s="371"/>
      <c r="BI49" s="371"/>
      <c r="BJ49" s="371"/>
      <c r="BK49" s="371"/>
      <c r="BL49" s="371"/>
      <c r="BM49" s="371"/>
      <c r="BN49" s="129"/>
      <c r="BO49" s="372"/>
      <c r="BP49" s="372"/>
      <c r="BQ49" s="372"/>
      <c r="BR49" s="372"/>
      <c r="BS49" s="372"/>
      <c r="BT49" s="372"/>
      <c r="BU49" s="372"/>
      <c r="BV49" s="372"/>
      <c r="BW49" s="372"/>
      <c r="BX49" s="372"/>
      <c r="BY49" s="371"/>
      <c r="BZ49" s="371"/>
      <c r="CA49" s="371"/>
      <c r="CB49" s="371"/>
      <c r="CC49" s="371"/>
      <c r="CD49" s="371"/>
      <c r="CE49" s="371"/>
      <c r="CF49" s="371"/>
      <c r="CG49" s="371"/>
      <c r="CH49" s="371"/>
      <c r="CI49" s="371"/>
      <c r="CJ49" s="371"/>
      <c r="CK49" s="371"/>
      <c r="CL49" s="371"/>
      <c r="CM49" s="371"/>
      <c r="CN49" s="371"/>
      <c r="CO49" s="371"/>
      <c r="CP49" s="371"/>
      <c r="CQ49" s="371"/>
      <c r="CR49" s="371"/>
      <c r="CS49" s="371"/>
      <c r="CT49" s="371"/>
      <c r="CU49" s="371"/>
      <c r="CV49" s="371"/>
      <c r="CW49" s="445"/>
      <c r="CX49" s="445"/>
      <c r="CY49" s="445"/>
      <c r="CZ49" s="445"/>
    </row>
    <row r="50" spans="2:104" s="439" customFormat="1" ht="3.75" customHeight="1" x14ac:dyDescent="0.25">
      <c r="B50" s="129"/>
      <c r="C50" s="372"/>
      <c r="D50" s="372"/>
      <c r="E50" s="372"/>
      <c r="F50" s="372"/>
      <c r="G50" s="372"/>
      <c r="H50" s="372"/>
      <c r="I50" s="372"/>
      <c r="J50" s="372"/>
      <c r="K50" s="372"/>
      <c r="L50" s="372"/>
      <c r="M50" s="372"/>
      <c r="N50" s="372"/>
      <c r="O50" s="372"/>
      <c r="P50" s="372"/>
      <c r="Q50" s="372"/>
      <c r="R50" s="372"/>
      <c r="S50" s="426"/>
      <c r="T50" s="426"/>
      <c r="U50" s="426"/>
      <c r="V50" s="426"/>
      <c r="W50" s="426"/>
      <c r="X50" s="426"/>
      <c r="Y50" s="426"/>
      <c r="Z50" s="426"/>
      <c r="AA50" s="371"/>
      <c r="AB50" s="371"/>
      <c r="AC50" s="419"/>
      <c r="AD50" s="419"/>
      <c r="AE50" s="419"/>
      <c r="AF50" s="419"/>
      <c r="AG50" s="419"/>
      <c r="AH50" s="419"/>
      <c r="AI50" s="419"/>
      <c r="AJ50" s="419"/>
      <c r="AK50" s="419"/>
      <c r="AL50" s="419"/>
      <c r="AM50" s="419"/>
      <c r="AN50" s="419"/>
      <c r="AO50" s="419"/>
      <c r="AP50" s="419"/>
      <c r="AQ50" s="371"/>
      <c r="AR50" s="371"/>
      <c r="AS50" s="371"/>
      <c r="AT50" s="371"/>
      <c r="AU50" s="371"/>
      <c r="AV50" s="371"/>
      <c r="AW50" s="371"/>
      <c r="AX50" s="371"/>
      <c r="AY50" s="371"/>
      <c r="AZ50" s="371"/>
      <c r="BA50" s="371"/>
      <c r="BB50" s="371"/>
      <c r="BC50" s="371"/>
      <c r="BD50" s="371"/>
      <c r="BE50" s="371"/>
      <c r="BF50" s="371"/>
      <c r="BG50" s="371"/>
      <c r="BH50" s="371"/>
      <c r="BI50" s="371"/>
      <c r="BJ50" s="371"/>
      <c r="BK50" s="371"/>
      <c r="BL50" s="371"/>
      <c r="BM50" s="371"/>
      <c r="BN50" s="129"/>
      <c r="BO50" s="372"/>
      <c r="BP50" s="372"/>
      <c r="BQ50" s="372"/>
      <c r="BR50" s="372"/>
      <c r="BS50" s="372"/>
      <c r="BT50" s="372"/>
      <c r="BU50" s="372"/>
      <c r="BV50" s="372"/>
      <c r="BW50" s="372"/>
      <c r="BX50" s="372"/>
      <c r="BY50" s="371"/>
      <c r="BZ50" s="371"/>
      <c r="CA50" s="371"/>
      <c r="CB50" s="371"/>
      <c r="CC50" s="371"/>
      <c r="CD50" s="371"/>
      <c r="CE50" s="371"/>
      <c r="CF50" s="371"/>
      <c r="CG50" s="371"/>
      <c r="CH50" s="371"/>
      <c r="CI50" s="371"/>
      <c r="CJ50" s="371"/>
      <c r="CK50" s="371"/>
      <c r="CL50" s="371"/>
      <c r="CM50" s="371"/>
      <c r="CN50" s="371"/>
      <c r="CO50" s="371"/>
      <c r="CP50" s="371"/>
      <c r="CQ50" s="371"/>
      <c r="CR50" s="371"/>
      <c r="CS50" s="371"/>
      <c r="CT50" s="371"/>
      <c r="CU50" s="371"/>
      <c r="CV50" s="371"/>
      <c r="CW50" s="445"/>
      <c r="CX50" s="445"/>
      <c r="CY50" s="445"/>
      <c r="CZ50" s="445"/>
    </row>
    <row r="51" spans="2:104" s="439" customFormat="1" ht="3.75" customHeight="1" x14ac:dyDescent="0.25">
      <c r="B51" s="129"/>
      <c r="C51" s="372"/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372"/>
      <c r="O51" s="372"/>
      <c r="P51" s="372"/>
      <c r="Q51" s="372"/>
      <c r="R51" s="372"/>
      <c r="S51" s="426"/>
      <c r="T51" s="426"/>
      <c r="U51" s="426"/>
      <c r="V51" s="426"/>
      <c r="W51" s="426"/>
      <c r="X51" s="426"/>
      <c r="Y51" s="426"/>
      <c r="Z51" s="426"/>
      <c r="AA51" s="371"/>
      <c r="AB51" s="371"/>
      <c r="AC51" s="419"/>
      <c r="AD51" s="419"/>
      <c r="AE51" s="419"/>
      <c r="AF51" s="419"/>
      <c r="AG51" s="419"/>
      <c r="AH51" s="419"/>
      <c r="AI51" s="419"/>
      <c r="AJ51" s="419"/>
      <c r="AK51" s="419"/>
      <c r="AL51" s="419"/>
      <c r="AM51" s="419"/>
      <c r="AN51" s="419"/>
      <c r="AO51" s="419"/>
      <c r="AP51" s="419"/>
      <c r="AQ51" s="371"/>
      <c r="AR51" s="371"/>
      <c r="AS51" s="371"/>
      <c r="AT51" s="371"/>
      <c r="AU51" s="371"/>
      <c r="AV51" s="371"/>
      <c r="AW51" s="371"/>
      <c r="AX51" s="371"/>
      <c r="AY51" s="371"/>
      <c r="AZ51" s="371"/>
      <c r="BA51" s="371"/>
      <c r="BB51" s="371"/>
      <c r="BC51" s="371"/>
      <c r="BD51" s="371"/>
      <c r="BE51" s="371"/>
      <c r="BF51" s="371"/>
      <c r="BG51" s="371"/>
      <c r="BH51" s="371"/>
      <c r="BI51" s="371"/>
      <c r="BJ51" s="371"/>
      <c r="BK51" s="371"/>
      <c r="BL51" s="371"/>
      <c r="BM51" s="371"/>
      <c r="BN51" s="129"/>
      <c r="BO51" s="372"/>
      <c r="BP51" s="372"/>
      <c r="BQ51" s="372"/>
      <c r="BR51" s="372"/>
      <c r="BS51" s="372"/>
      <c r="BT51" s="372"/>
      <c r="BU51" s="372"/>
      <c r="BV51" s="372"/>
      <c r="BW51" s="372"/>
      <c r="BX51" s="372"/>
      <c r="BY51" s="371"/>
      <c r="BZ51" s="371"/>
      <c r="CA51" s="371"/>
      <c r="CB51" s="371"/>
      <c r="CC51" s="371"/>
      <c r="CD51" s="371"/>
      <c r="CE51" s="371"/>
      <c r="CF51" s="371"/>
      <c r="CG51" s="371"/>
      <c r="CH51" s="371"/>
      <c r="CI51" s="371"/>
      <c r="CJ51" s="371"/>
      <c r="CK51" s="371"/>
      <c r="CL51" s="371"/>
      <c r="CM51" s="371"/>
      <c r="CN51" s="371"/>
      <c r="CO51" s="371"/>
      <c r="CP51" s="371"/>
      <c r="CQ51" s="371"/>
      <c r="CR51" s="371"/>
      <c r="CS51" s="371"/>
      <c r="CT51" s="371"/>
      <c r="CU51" s="371"/>
      <c r="CV51" s="371"/>
      <c r="CW51" s="445"/>
      <c r="CX51" s="445"/>
      <c r="CY51" s="445"/>
      <c r="CZ51" s="445"/>
    </row>
    <row r="52" spans="2:104" s="439" customFormat="1" ht="3.75" customHeight="1" x14ac:dyDescent="0.25">
      <c r="B52" s="129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426"/>
      <c r="T52" s="426"/>
      <c r="U52" s="426"/>
      <c r="V52" s="426"/>
      <c r="W52" s="426"/>
      <c r="X52" s="426"/>
      <c r="Y52" s="426"/>
      <c r="Z52" s="426"/>
      <c r="AA52" s="349"/>
      <c r="AB52" s="349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420"/>
      <c r="AT52" s="420"/>
      <c r="AU52" s="420"/>
      <c r="AV52" s="420"/>
      <c r="AW52" s="420"/>
      <c r="AX52" s="420"/>
      <c r="AY52" s="420"/>
      <c r="AZ52" s="420"/>
      <c r="BA52" s="420"/>
      <c r="BB52" s="420"/>
      <c r="BC52" s="372"/>
      <c r="BD52" s="372"/>
      <c r="BE52" s="420"/>
      <c r="BF52" s="420"/>
      <c r="BG52" s="420"/>
      <c r="BH52" s="420"/>
      <c r="BI52" s="420"/>
      <c r="BJ52" s="420"/>
      <c r="BK52" s="420"/>
      <c r="BL52" s="420"/>
      <c r="BM52" s="372"/>
      <c r="BN52" s="372"/>
      <c r="BO52" s="372"/>
      <c r="BP52" s="372"/>
      <c r="BQ52" s="372"/>
      <c r="BR52" s="372"/>
      <c r="BS52" s="372"/>
      <c r="BT52" s="372"/>
      <c r="BU52" s="372"/>
      <c r="BV52" s="372"/>
      <c r="BW52" s="372"/>
      <c r="BX52" s="372"/>
      <c r="BY52" s="371"/>
      <c r="BZ52" s="371"/>
      <c r="CA52" s="371"/>
      <c r="CB52" s="371"/>
      <c r="CC52" s="371"/>
      <c r="CD52" s="371"/>
      <c r="CE52" s="371"/>
      <c r="CF52" s="371"/>
      <c r="CG52" s="371"/>
      <c r="CH52" s="371"/>
      <c r="CI52" s="371"/>
      <c r="CJ52" s="371"/>
      <c r="CK52" s="371"/>
      <c r="CL52" s="371"/>
      <c r="CM52" s="371"/>
      <c r="CN52" s="371"/>
      <c r="CO52" s="371"/>
      <c r="CP52" s="371"/>
      <c r="CQ52" s="371"/>
      <c r="CR52" s="371"/>
      <c r="CS52" s="371"/>
      <c r="CT52" s="371"/>
      <c r="CU52" s="371"/>
      <c r="CV52" s="371"/>
      <c r="CW52" s="445"/>
      <c r="CX52" s="445"/>
      <c r="CY52" s="445"/>
      <c r="CZ52" s="445"/>
    </row>
    <row r="53" spans="2:104" s="439" customFormat="1" ht="3.75" customHeight="1" x14ac:dyDescent="0.25">
      <c r="B53" s="129"/>
      <c r="C53" s="372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426"/>
      <c r="T53" s="426"/>
      <c r="U53" s="426"/>
      <c r="V53" s="426"/>
      <c r="W53" s="426"/>
      <c r="X53" s="426"/>
      <c r="Y53" s="426"/>
      <c r="Z53" s="426"/>
      <c r="AA53" s="349"/>
      <c r="AB53" s="349"/>
      <c r="AC53" s="372"/>
      <c r="AD53" s="372"/>
      <c r="AE53" s="372"/>
      <c r="AF53" s="372"/>
      <c r="AG53" s="372"/>
      <c r="AH53" s="372"/>
      <c r="AI53" s="372"/>
      <c r="AJ53" s="372"/>
      <c r="AK53" s="372"/>
      <c r="AL53" s="372"/>
      <c r="AM53" s="372"/>
      <c r="AN53" s="372"/>
      <c r="AO53" s="372"/>
      <c r="AP53" s="372"/>
      <c r="AQ53" s="372"/>
      <c r="AR53" s="372"/>
      <c r="AS53" s="420"/>
      <c r="AT53" s="420"/>
      <c r="AU53" s="420"/>
      <c r="AV53" s="420"/>
      <c r="AW53" s="420"/>
      <c r="AX53" s="420"/>
      <c r="AY53" s="420"/>
      <c r="AZ53" s="420"/>
      <c r="BA53" s="420"/>
      <c r="BB53" s="420"/>
      <c r="BC53" s="372"/>
      <c r="BD53" s="372"/>
      <c r="BE53" s="420"/>
      <c r="BF53" s="420"/>
      <c r="BG53" s="420"/>
      <c r="BH53" s="420"/>
      <c r="BI53" s="420"/>
      <c r="BJ53" s="420"/>
      <c r="BK53" s="420"/>
      <c r="BL53" s="420"/>
      <c r="BM53" s="372"/>
      <c r="BN53" s="372"/>
      <c r="BO53" s="372"/>
      <c r="BP53" s="372"/>
      <c r="BQ53" s="372"/>
      <c r="BR53" s="372"/>
      <c r="BS53" s="372"/>
      <c r="BT53" s="372"/>
      <c r="BU53" s="372"/>
      <c r="BV53" s="372"/>
      <c r="BW53" s="372"/>
      <c r="BX53" s="372"/>
      <c r="BY53" s="371"/>
      <c r="BZ53" s="371"/>
      <c r="CA53" s="371"/>
      <c r="CB53" s="371"/>
      <c r="CC53" s="371"/>
      <c r="CD53" s="371"/>
      <c r="CE53" s="371"/>
      <c r="CF53" s="371"/>
      <c r="CG53" s="371"/>
      <c r="CH53" s="371"/>
      <c r="CI53" s="371"/>
      <c r="CJ53" s="371"/>
      <c r="CK53" s="371"/>
      <c r="CL53" s="371"/>
      <c r="CM53" s="371"/>
      <c r="CN53" s="371"/>
      <c r="CO53" s="371"/>
      <c r="CP53" s="371"/>
      <c r="CQ53" s="371"/>
      <c r="CR53" s="371"/>
      <c r="CS53" s="371"/>
      <c r="CT53" s="371"/>
      <c r="CU53" s="371"/>
      <c r="CV53" s="371"/>
      <c r="CW53" s="445"/>
      <c r="CX53" s="445"/>
      <c r="CY53" s="445"/>
      <c r="CZ53" s="445"/>
    </row>
    <row r="54" spans="2:104" s="439" customFormat="1" ht="3.75" customHeight="1" x14ac:dyDescent="0.25">
      <c r="B54" s="129"/>
      <c r="C54" s="153"/>
      <c r="D54" s="153"/>
      <c r="E54" s="426"/>
      <c r="F54" s="426"/>
      <c r="G54" s="426"/>
      <c r="H54" s="426"/>
      <c r="I54" s="426"/>
      <c r="J54" s="426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6"/>
      <c r="X54" s="426"/>
      <c r="Y54" s="426"/>
      <c r="Z54" s="426"/>
      <c r="AA54" s="129"/>
      <c r="AB54" s="129"/>
      <c r="AC54" s="372"/>
      <c r="AD54" s="372"/>
      <c r="AE54" s="372"/>
      <c r="AF54" s="372"/>
      <c r="AG54" s="372"/>
      <c r="AH54" s="372"/>
      <c r="AI54" s="372"/>
      <c r="AJ54" s="372"/>
      <c r="AK54" s="372"/>
      <c r="AL54" s="372"/>
      <c r="AM54" s="372"/>
      <c r="AN54" s="372"/>
      <c r="AO54" s="372"/>
      <c r="AP54" s="372"/>
      <c r="AQ54" s="372"/>
      <c r="AR54" s="372"/>
      <c r="AS54" s="420"/>
      <c r="AT54" s="420"/>
      <c r="AU54" s="420"/>
      <c r="AV54" s="420"/>
      <c r="AW54" s="420"/>
      <c r="AX54" s="420"/>
      <c r="AY54" s="420"/>
      <c r="AZ54" s="420"/>
      <c r="BA54" s="420"/>
      <c r="BB54" s="420"/>
      <c r="BC54" s="372"/>
      <c r="BD54" s="372"/>
      <c r="BE54" s="420"/>
      <c r="BF54" s="420"/>
      <c r="BG54" s="420"/>
      <c r="BH54" s="420"/>
      <c r="BI54" s="420"/>
      <c r="BJ54" s="420"/>
      <c r="BK54" s="420"/>
      <c r="BL54" s="420"/>
      <c r="BM54" s="372"/>
      <c r="BN54" s="372"/>
      <c r="BO54" s="372"/>
      <c r="BP54" s="372"/>
      <c r="BQ54" s="372"/>
      <c r="BR54" s="372"/>
      <c r="BS54" s="372"/>
      <c r="BT54" s="372"/>
      <c r="BU54" s="372"/>
      <c r="BV54" s="372"/>
      <c r="BW54" s="372"/>
      <c r="BX54" s="372"/>
      <c r="BY54" s="371"/>
      <c r="BZ54" s="371"/>
      <c r="CA54" s="371"/>
      <c r="CB54" s="371"/>
      <c r="CC54" s="371"/>
      <c r="CD54" s="371"/>
      <c r="CE54" s="371"/>
      <c r="CF54" s="371"/>
      <c r="CG54" s="371"/>
      <c r="CH54" s="371"/>
      <c r="CI54" s="371"/>
      <c r="CJ54" s="371"/>
      <c r="CK54" s="371"/>
      <c r="CL54" s="371"/>
      <c r="CM54" s="371"/>
      <c r="CN54" s="371"/>
      <c r="CO54" s="371"/>
      <c r="CP54" s="371"/>
      <c r="CQ54" s="371"/>
      <c r="CR54" s="371"/>
      <c r="CS54" s="371"/>
      <c r="CT54" s="371"/>
      <c r="CU54" s="371"/>
      <c r="CV54" s="371"/>
      <c r="CW54" s="445"/>
      <c r="CX54" s="445"/>
      <c r="CY54" s="445"/>
      <c r="CZ54" s="445"/>
    </row>
    <row r="55" spans="2:104" s="439" customFormat="1" ht="3.75" customHeight="1" x14ac:dyDescent="0.25">
      <c r="B55" s="129"/>
      <c r="C55" s="153"/>
      <c r="D55" s="153"/>
      <c r="E55" s="426"/>
      <c r="F55" s="426"/>
      <c r="G55" s="426"/>
      <c r="H55" s="426"/>
      <c r="I55" s="426"/>
      <c r="J55" s="426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6"/>
      <c r="X55" s="426"/>
      <c r="Y55" s="426"/>
      <c r="Z55" s="426"/>
      <c r="AA55" s="129"/>
      <c r="AB55" s="129"/>
      <c r="AC55" s="372"/>
      <c r="AD55" s="372"/>
      <c r="AE55" s="372"/>
      <c r="AF55" s="372"/>
      <c r="AG55" s="372"/>
      <c r="AH55" s="372"/>
      <c r="AI55" s="372"/>
      <c r="AJ55" s="372"/>
      <c r="AK55" s="372"/>
      <c r="AL55" s="372"/>
      <c r="AM55" s="372"/>
      <c r="AN55" s="372"/>
      <c r="AO55" s="372"/>
      <c r="AP55" s="372"/>
      <c r="AQ55" s="372"/>
      <c r="AR55" s="372"/>
      <c r="AS55" s="420"/>
      <c r="AT55" s="420"/>
      <c r="AU55" s="420"/>
      <c r="AV55" s="420"/>
      <c r="AW55" s="420"/>
      <c r="AX55" s="420"/>
      <c r="AY55" s="420"/>
      <c r="AZ55" s="420"/>
      <c r="BA55" s="420"/>
      <c r="BB55" s="420"/>
      <c r="BC55" s="372"/>
      <c r="BD55" s="372"/>
      <c r="BE55" s="420"/>
      <c r="BF55" s="420"/>
      <c r="BG55" s="420"/>
      <c r="BH55" s="420"/>
      <c r="BI55" s="420"/>
      <c r="BJ55" s="420"/>
      <c r="BK55" s="420"/>
      <c r="BL55" s="420"/>
      <c r="BM55" s="372"/>
      <c r="BN55" s="372"/>
      <c r="BO55" s="372"/>
      <c r="BP55" s="372"/>
      <c r="BQ55" s="372"/>
      <c r="BR55" s="372"/>
      <c r="BS55" s="372"/>
      <c r="BT55" s="372"/>
      <c r="BU55" s="372"/>
      <c r="BV55" s="372"/>
      <c r="BW55" s="372"/>
      <c r="BX55" s="372"/>
      <c r="BY55" s="371"/>
      <c r="BZ55" s="371"/>
      <c r="CA55" s="371"/>
      <c r="CB55" s="371"/>
      <c r="CC55" s="371"/>
      <c r="CD55" s="371"/>
      <c r="CE55" s="371"/>
      <c r="CF55" s="371"/>
      <c r="CG55" s="371"/>
      <c r="CH55" s="371"/>
      <c r="CI55" s="371"/>
      <c r="CJ55" s="371"/>
      <c r="CK55" s="371"/>
      <c r="CL55" s="371"/>
      <c r="CM55" s="371"/>
      <c r="CN55" s="371"/>
      <c r="CO55" s="371"/>
      <c r="CP55" s="371"/>
      <c r="CQ55" s="371"/>
      <c r="CR55" s="371"/>
      <c r="CS55" s="371"/>
      <c r="CT55" s="371"/>
      <c r="CU55" s="371"/>
      <c r="CV55" s="371"/>
      <c r="CW55" s="445"/>
      <c r="CX55" s="445"/>
      <c r="CY55" s="445"/>
      <c r="CZ55" s="445"/>
    </row>
    <row r="56" spans="2:104" s="439" customFormat="1" ht="3.75" customHeight="1" x14ac:dyDescent="0.25">
      <c r="B56" s="129"/>
      <c r="C56" s="153"/>
      <c r="D56" s="153"/>
      <c r="E56" s="426"/>
      <c r="F56" s="426"/>
      <c r="G56" s="426"/>
      <c r="H56" s="426"/>
      <c r="I56" s="426"/>
      <c r="J56" s="426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6"/>
      <c r="X56" s="426"/>
      <c r="Y56" s="426"/>
      <c r="Z56" s="426"/>
      <c r="AA56" s="129"/>
      <c r="AB56" s="129"/>
      <c r="AC56" s="372"/>
      <c r="AD56" s="372"/>
      <c r="AE56" s="372"/>
      <c r="AF56" s="372"/>
      <c r="AG56" s="372"/>
      <c r="AH56" s="372"/>
      <c r="AI56" s="372"/>
      <c r="AJ56" s="372"/>
      <c r="AK56" s="372"/>
      <c r="AL56" s="372"/>
      <c r="AM56" s="372"/>
      <c r="AN56" s="372"/>
      <c r="AO56" s="372"/>
      <c r="AP56" s="372"/>
      <c r="AQ56" s="372"/>
      <c r="AR56" s="372"/>
      <c r="AS56" s="420"/>
      <c r="AT56" s="420"/>
      <c r="AU56" s="420"/>
      <c r="AV56" s="420"/>
      <c r="AW56" s="420"/>
      <c r="AX56" s="420"/>
      <c r="AY56" s="420"/>
      <c r="AZ56" s="420"/>
      <c r="BA56" s="420"/>
      <c r="BB56" s="420"/>
      <c r="BC56" s="372"/>
      <c r="BD56" s="372"/>
      <c r="BE56" s="420"/>
      <c r="BF56" s="420"/>
      <c r="BG56" s="420"/>
      <c r="BH56" s="420"/>
      <c r="BI56" s="420"/>
      <c r="BJ56" s="420"/>
      <c r="BK56" s="420"/>
      <c r="BL56" s="420"/>
      <c r="BM56" s="372"/>
      <c r="BN56" s="372"/>
      <c r="BO56" s="372"/>
      <c r="BP56" s="372"/>
      <c r="BQ56" s="372"/>
      <c r="BR56" s="372"/>
      <c r="BS56" s="372"/>
      <c r="BT56" s="372"/>
      <c r="BU56" s="372"/>
      <c r="BV56" s="372"/>
      <c r="BW56" s="372"/>
      <c r="BX56" s="372"/>
      <c r="BY56" s="371"/>
      <c r="BZ56" s="371"/>
      <c r="CA56" s="371"/>
      <c r="CB56" s="371"/>
      <c r="CC56" s="371"/>
      <c r="CD56" s="371"/>
      <c r="CE56" s="371"/>
      <c r="CF56" s="371"/>
      <c r="CG56" s="371"/>
      <c r="CH56" s="371"/>
      <c r="CI56" s="371"/>
      <c r="CJ56" s="371"/>
      <c r="CK56" s="371"/>
      <c r="CL56" s="371"/>
      <c r="CM56" s="371"/>
      <c r="CN56" s="371"/>
      <c r="CO56" s="371"/>
      <c r="CP56" s="371"/>
      <c r="CQ56" s="371"/>
      <c r="CR56" s="371"/>
      <c r="CS56" s="371"/>
      <c r="CT56" s="371"/>
      <c r="CU56" s="371"/>
      <c r="CV56" s="371"/>
      <c r="CW56" s="445"/>
      <c r="CX56" s="445"/>
      <c r="CY56" s="445"/>
      <c r="CZ56" s="445"/>
    </row>
    <row r="57" spans="2:104" s="439" customFormat="1" ht="3.75" customHeight="1" x14ac:dyDescent="0.25">
      <c r="B57" s="129"/>
      <c r="C57" s="153"/>
      <c r="D57" s="153"/>
      <c r="E57" s="426"/>
      <c r="F57" s="426"/>
      <c r="G57" s="426"/>
      <c r="H57" s="426"/>
      <c r="I57" s="426"/>
      <c r="J57" s="426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6"/>
      <c r="X57" s="426"/>
      <c r="Y57" s="426"/>
      <c r="Z57" s="426"/>
      <c r="AA57" s="129"/>
      <c r="AB57" s="129"/>
      <c r="AC57" s="372"/>
      <c r="AD57" s="372"/>
      <c r="AE57" s="372"/>
      <c r="AF57" s="372"/>
      <c r="AG57" s="372"/>
      <c r="AH57" s="372"/>
      <c r="AI57" s="372"/>
      <c r="AJ57" s="372"/>
      <c r="AK57" s="372"/>
      <c r="AL57" s="372"/>
      <c r="AM57" s="372"/>
      <c r="AN57" s="372"/>
      <c r="AO57" s="372"/>
      <c r="AP57" s="372"/>
      <c r="AQ57" s="372"/>
      <c r="AR57" s="372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372"/>
      <c r="BL57" s="372"/>
      <c r="BM57" s="372"/>
      <c r="BN57" s="129"/>
      <c r="BO57" s="372"/>
      <c r="BP57" s="372"/>
      <c r="BQ57" s="372"/>
      <c r="BR57" s="372"/>
      <c r="BS57" s="372"/>
      <c r="BT57" s="372"/>
      <c r="BU57" s="372"/>
      <c r="BV57" s="372"/>
      <c r="BW57" s="372"/>
      <c r="BX57" s="372"/>
      <c r="BY57" s="371"/>
      <c r="BZ57" s="371"/>
      <c r="CA57" s="371"/>
      <c r="CB57" s="371"/>
      <c r="CC57" s="371"/>
      <c r="CD57" s="371"/>
      <c r="CE57" s="371"/>
      <c r="CF57" s="371"/>
      <c r="CG57" s="371"/>
      <c r="CH57" s="371"/>
      <c r="CI57" s="371"/>
      <c r="CJ57" s="371"/>
      <c r="CK57" s="371"/>
      <c r="CL57" s="371"/>
      <c r="CM57" s="371"/>
      <c r="CN57" s="371"/>
      <c r="CO57" s="371"/>
      <c r="CP57" s="371"/>
      <c r="CQ57" s="371"/>
      <c r="CR57" s="371"/>
      <c r="CS57" s="371"/>
      <c r="CT57" s="371"/>
      <c r="CU57" s="371"/>
      <c r="CV57" s="371"/>
      <c r="CW57" s="445"/>
      <c r="CX57" s="445"/>
      <c r="CY57" s="445"/>
      <c r="CZ57" s="445"/>
    </row>
    <row r="58" spans="2:104" s="439" customFormat="1" ht="3.75" customHeight="1" x14ac:dyDescent="0.25">
      <c r="B58" s="129"/>
      <c r="C58" s="372"/>
      <c r="D58" s="372"/>
      <c r="E58" s="372"/>
      <c r="F58" s="372"/>
      <c r="G58" s="372"/>
      <c r="H58" s="372"/>
      <c r="I58" s="372"/>
      <c r="J58" s="372"/>
      <c r="K58" s="372"/>
      <c r="L58" s="372"/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W58" s="372"/>
      <c r="X58" s="372"/>
      <c r="Y58" s="372"/>
      <c r="Z58" s="372"/>
      <c r="AA58" s="355"/>
      <c r="AB58" s="355"/>
      <c r="AC58" s="372"/>
      <c r="AD58" s="372"/>
      <c r="AE58" s="372"/>
      <c r="AF58" s="372"/>
      <c r="AG58" s="372"/>
      <c r="AH58" s="372"/>
      <c r="AI58" s="372"/>
      <c r="AJ58" s="372"/>
      <c r="AK58" s="372"/>
      <c r="AL58" s="372"/>
      <c r="AM58" s="372"/>
      <c r="AN58" s="372"/>
      <c r="AO58" s="372"/>
      <c r="AP58" s="372"/>
      <c r="AQ58" s="355"/>
      <c r="AR58" s="355"/>
      <c r="AS58" s="355"/>
      <c r="AT58" s="355"/>
      <c r="AU58" s="355"/>
      <c r="AV58" s="355"/>
      <c r="AW58" s="355"/>
      <c r="AX58" s="355"/>
      <c r="AY58" s="355"/>
      <c r="AZ58" s="355"/>
      <c r="BA58" s="355"/>
      <c r="BB58" s="355"/>
      <c r="BC58" s="355"/>
      <c r="BD58" s="355"/>
      <c r="BE58" s="355"/>
      <c r="BF58" s="355"/>
      <c r="BG58" s="355"/>
      <c r="BH58" s="355"/>
      <c r="BI58" s="355"/>
      <c r="BJ58" s="355"/>
      <c r="BK58" s="355"/>
      <c r="BL58" s="355"/>
      <c r="BM58" s="355"/>
      <c r="BN58" s="129"/>
      <c r="BO58" s="372"/>
      <c r="BP58" s="372"/>
      <c r="BQ58" s="372"/>
      <c r="BR58" s="372"/>
      <c r="BS58" s="372"/>
      <c r="BT58" s="372"/>
      <c r="BU58" s="372"/>
      <c r="BV58" s="372"/>
      <c r="BW58" s="372"/>
      <c r="BX58" s="372"/>
      <c r="BY58" s="371"/>
      <c r="BZ58" s="371"/>
      <c r="CA58" s="371"/>
      <c r="CB58" s="371"/>
      <c r="CC58" s="371"/>
      <c r="CD58" s="371"/>
      <c r="CE58" s="371"/>
      <c r="CF58" s="371"/>
      <c r="CG58" s="371"/>
      <c r="CH58" s="371"/>
      <c r="CI58" s="371"/>
      <c r="CJ58" s="371"/>
      <c r="CK58" s="371"/>
      <c r="CL58" s="371"/>
      <c r="CM58" s="371"/>
      <c r="CN58" s="371"/>
      <c r="CO58" s="371"/>
      <c r="CP58" s="371"/>
      <c r="CQ58" s="371"/>
      <c r="CR58" s="371"/>
      <c r="CS58" s="371"/>
      <c r="CT58" s="371"/>
      <c r="CU58" s="371"/>
      <c r="CV58" s="371"/>
      <c r="CW58" s="445"/>
      <c r="CX58" s="445"/>
      <c r="CY58" s="445"/>
      <c r="CZ58" s="445"/>
    </row>
    <row r="59" spans="2:104" s="439" customFormat="1" ht="3.75" customHeight="1" x14ac:dyDescent="0.25">
      <c r="B59" s="129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372"/>
      <c r="P59" s="372"/>
      <c r="Q59" s="372"/>
      <c r="R59" s="372"/>
      <c r="S59" s="372"/>
      <c r="T59" s="372"/>
      <c r="U59" s="372"/>
      <c r="V59" s="372"/>
      <c r="W59" s="372"/>
      <c r="X59" s="372"/>
      <c r="Y59" s="372"/>
      <c r="Z59" s="372"/>
      <c r="AA59" s="355"/>
      <c r="AB59" s="355"/>
      <c r="AC59" s="372"/>
      <c r="AD59" s="372"/>
      <c r="AE59" s="372"/>
      <c r="AF59" s="372"/>
      <c r="AG59" s="372"/>
      <c r="AH59" s="372"/>
      <c r="AI59" s="372"/>
      <c r="AJ59" s="372"/>
      <c r="AK59" s="372"/>
      <c r="AL59" s="372"/>
      <c r="AM59" s="372"/>
      <c r="AN59" s="372"/>
      <c r="AO59" s="372"/>
      <c r="AP59" s="372"/>
      <c r="AQ59" s="355"/>
      <c r="AR59" s="355"/>
      <c r="AS59" s="355"/>
      <c r="AT59" s="355"/>
      <c r="AU59" s="355"/>
      <c r="AV59" s="355"/>
      <c r="AW59" s="355"/>
      <c r="AX59" s="355"/>
      <c r="AY59" s="355"/>
      <c r="AZ59" s="355"/>
      <c r="BA59" s="355"/>
      <c r="BB59" s="355"/>
      <c r="BC59" s="355"/>
      <c r="BD59" s="355"/>
      <c r="BE59" s="355"/>
      <c r="BF59" s="355"/>
      <c r="BG59" s="355"/>
      <c r="BH59" s="355"/>
      <c r="BI59" s="355"/>
      <c r="BJ59" s="355"/>
      <c r="BK59" s="355"/>
      <c r="BL59" s="355"/>
      <c r="BM59" s="355"/>
      <c r="BN59" s="129"/>
      <c r="BO59" s="372"/>
      <c r="BP59" s="372"/>
      <c r="BQ59" s="372"/>
      <c r="BR59" s="372"/>
      <c r="BS59" s="372"/>
      <c r="BT59" s="372"/>
      <c r="BU59" s="372"/>
      <c r="BV59" s="372"/>
      <c r="BW59" s="372"/>
      <c r="BX59" s="372"/>
      <c r="BY59" s="371"/>
      <c r="BZ59" s="371"/>
      <c r="CA59" s="371"/>
      <c r="CB59" s="371"/>
      <c r="CC59" s="371"/>
      <c r="CD59" s="371"/>
      <c r="CE59" s="371"/>
      <c r="CF59" s="371"/>
      <c r="CG59" s="371"/>
      <c r="CH59" s="371"/>
      <c r="CI59" s="371"/>
      <c r="CJ59" s="371"/>
      <c r="CK59" s="371"/>
      <c r="CL59" s="371"/>
      <c r="CM59" s="371"/>
      <c r="CN59" s="371"/>
      <c r="CO59" s="371"/>
      <c r="CP59" s="371"/>
      <c r="CQ59" s="371"/>
      <c r="CR59" s="371"/>
      <c r="CS59" s="371"/>
      <c r="CT59" s="371"/>
      <c r="CU59" s="371"/>
      <c r="CV59" s="371"/>
      <c r="CW59" s="445"/>
      <c r="CX59" s="445"/>
      <c r="CY59" s="445"/>
      <c r="CZ59" s="445"/>
    </row>
    <row r="60" spans="2:104" s="439" customFormat="1" ht="3.75" customHeight="1" x14ac:dyDescent="0.25">
      <c r="B60" s="129"/>
      <c r="C60" s="372"/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72"/>
      <c r="O60" s="372"/>
      <c r="P60" s="372"/>
      <c r="Q60" s="372"/>
      <c r="R60" s="372"/>
      <c r="S60" s="372"/>
      <c r="T60" s="372"/>
      <c r="U60" s="372"/>
      <c r="V60" s="372"/>
      <c r="W60" s="372"/>
      <c r="X60" s="372"/>
      <c r="Y60" s="372"/>
      <c r="Z60" s="372"/>
      <c r="AA60" s="355"/>
      <c r="AB60" s="355"/>
      <c r="AC60" s="372"/>
      <c r="AD60" s="372"/>
      <c r="AE60" s="372"/>
      <c r="AF60" s="372"/>
      <c r="AG60" s="372"/>
      <c r="AH60" s="372"/>
      <c r="AI60" s="372"/>
      <c r="AJ60" s="372"/>
      <c r="AK60" s="372"/>
      <c r="AL60" s="372"/>
      <c r="AM60" s="372"/>
      <c r="AN60" s="372"/>
      <c r="AO60" s="372"/>
      <c r="AP60" s="372"/>
      <c r="AQ60" s="355"/>
      <c r="AR60" s="355"/>
      <c r="AS60" s="355"/>
      <c r="AT60" s="355"/>
      <c r="AU60" s="355"/>
      <c r="AV60" s="355"/>
      <c r="AW60" s="355"/>
      <c r="AX60" s="355"/>
      <c r="AY60" s="355"/>
      <c r="AZ60" s="355"/>
      <c r="BA60" s="355"/>
      <c r="BB60" s="355"/>
      <c r="BC60" s="355"/>
      <c r="BD60" s="355"/>
      <c r="BE60" s="355"/>
      <c r="BF60" s="355"/>
      <c r="BG60" s="355"/>
      <c r="BH60" s="355"/>
      <c r="BI60" s="355"/>
      <c r="BJ60" s="355"/>
      <c r="BK60" s="355"/>
      <c r="BL60" s="355"/>
      <c r="BM60" s="355"/>
      <c r="BN60" s="129"/>
      <c r="BO60" s="372"/>
      <c r="BP60" s="372"/>
      <c r="BQ60" s="372"/>
      <c r="BR60" s="372"/>
      <c r="BS60" s="372"/>
      <c r="BT60" s="372"/>
      <c r="BU60" s="372"/>
      <c r="BV60" s="372"/>
      <c r="BW60" s="372"/>
      <c r="BX60" s="372"/>
      <c r="BY60" s="371"/>
      <c r="BZ60" s="371"/>
      <c r="CA60" s="371"/>
      <c r="CB60" s="371"/>
      <c r="CC60" s="371"/>
      <c r="CD60" s="371"/>
      <c r="CE60" s="371"/>
      <c r="CF60" s="371"/>
      <c r="CG60" s="371"/>
      <c r="CH60" s="371"/>
      <c r="CI60" s="371"/>
      <c r="CJ60" s="371"/>
      <c r="CK60" s="371"/>
      <c r="CL60" s="371"/>
      <c r="CM60" s="371"/>
      <c r="CN60" s="371"/>
      <c r="CO60" s="371"/>
      <c r="CP60" s="371"/>
      <c r="CQ60" s="371"/>
      <c r="CR60" s="371"/>
      <c r="CS60" s="371"/>
      <c r="CT60" s="371"/>
      <c r="CU60" s="371"/>
      <c r="CV60" s="371"/>
      <c r="CW60" s="445"/>
      <c r="CX60" s="445"/>
      <c r="CY60" s="445"/>
      <c r="CZ60" s="445"/>
    </row>
    <row r="61" spans="2:104" s="439" customFormat="1" ht="3.75" customHeight="1" x14ac:dyDescent="0.25">
      <c r="B61" s="129"/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72"/>
      <c r="T61" s="372"/>
      <c r="U61" s="372"/>
      <c r="V61" s="372"/>
      <c r="W61" s="372"/>
      <c r="X61" s="372"/>
      <c r="Y61" s="372"/>
      <c r="Z61" s="372"/>
      <c r="AA61" s="355"/>
      <c r="AB61" s="355"/>
      <c r="AC61" s="372"/>
      <c r="AD61" s="372"/>
      <c r="AE61" s="372"/>
      <c r="AF61" s="372"/>
      <c r="AG61" s="372"/>
      <c r="AH61" s="372"/>
      <c r="AI61" s="372"/>
      <c r="AJ61" s="372"/>
      <c r="AK61" s="372"/>
      <c r="AL61" s="372"/>
      <c r="AM61" s="372"/>
      <c r="AN61" s="372"/>
      <c r="AO61" s="372"/>
      <c r="AP61" s="372"/>
      <c r="AQ61" s="355"/>
      <c r="AR61" s="355"/>
      <c r="AS61" s="355"/>
      <c r="AT61" s="355"/>
      <c r="AU61" s="355"/>
      <c r="AV61" s="355"/>
      <c r="AW61" s="355"/>
      <c r="AX61" s="355"/>
      <c r="AY61" s="355"/>
      <c r="AZ61" s="355"/>
      <c r="BA61" s="355"/>
      <c r="BB61" s="355"/>
      <c r="BC61" s="355"/>
      <c r="BD61" s="355"/>
      <c r="BE61" s="355"/>
      <c r="BF61" s="355"/>
      <c r="BG61" s="355"/>
      <c r="BH61" s="355"/>
      <c r="BI61" s="355"/>
      <c r="BJ61" s="355"/>
      <c r="BK61" s="355"/>
      <c r="BL61" s="355"/>
      <c r="BM61" s="355"/>
      <c r="BN61" s="129"/>
      <c r="BO61" s="372"/>
      <c r="BP61" s="372"/>
      <c r="BQ61" s="372"/>
      <c r="BR61" s="372"/>
      <c r="BS61" s="372"/>
      <c r="BT61" s="372"/>
      <c r="BU61" s="372"/>
      <c r="BV61" s="372"/>
      <c r="BW61" s="372"/>
      <c r="BX61" s="372"/>
      <c r="BY61" s="371"/>
      <c r="BZ61" s="371"/>
      <c r="CA61" s="371"/>
      <c r="CB61" s="371"/>
      <c r="CC61" s="371"/>
      <c r="CD61" s="371"/>
      <c r="CE61" s="371"/>
      <c r="CF61" s="371"/>
      <c r="CG61" s="371"/>
      <c r="CH61" s="371"/>
      <c r="CI61" s="371"/>
      <c r="CJ61" s="371"/>
      <c r="CK61" s="371"/>
      <c r="CL61" s="371"/>
      <c r="CM61" s="371"/>
      <c r="CN61" s="371"/>
      <c r="CO61" s="371"/>
      <c r="CP61" s="371"/>
      <c r="CQ61" s="371"/>
      <c r="CR61" s="371"/>
      <c r="CS61" s="371"/>
      <c r="CT61" s="371"/>
      <c r="CU61" s="371"/>
      <c r="CV61" s="371"/>
      <c r="CW61" s="445"/>
      <c r="CX61" s="445"/>
      <c r="CY61" s="445"/>
      <c r="CZ61" s="445"/>
    </row>
    <row r="62" spans="2:104" s="439" customFormat="1" ht="3.75" customHeight="1" x14ac:dyDescent="0.25">
      <c r="B62" s="129"/>
      <c r="C62" s="372"/>
      <c r="D62" s="372"/>
      <c r="E62" s="372"/>
      <c r="F62" s="372"/>
      <c r="G62" s="372"/>
      <c r="H62" s="372"/>
      <c r="I62" s="372"/>
      <c r="J62" s="372"/>
      <c r="K62" s="372"/>
      <c r="L62" s="372"/>
      <c r="M62" s="372"/>
      <c r="N62" s="372"/>
      <c r="O62" s="372"/>
      <c r="P62" s="372"/>
      <c r="Q62" s="372"/>
      <c r="R62" s="372"/>
      <c r="S62" s="372"/>
      <c r="T62" s="372"/>
      <c r="U62" s="372"/>
      <c r="V62" s="372"/>
      <c r="W62" s="372"/>
      <c r="X62" s="372"/>
      <c r="Y62" s="372"/>
      <c r="Z62" s="372"/>
      <c r="AA62" s="153"/>
      <c r="AB62" s="153"/>
      <c r="AC62" s="372"/>
      <c r="AD62" s="372"/>
      <c r="AE62" s="372"/>
      <c r="AF62" s="372"/>
      <c r="AG62" s="372"/>
      <c r="AH62" s="372"/>
      <c r="AI62" s="372"/>
      <c r="AJ62" s="372"/>
      <c r="AK62" s="372"/>
      <c r="AL62" s="372"/>
      <c r="AM62" s="372"/>
      <c r="AN62" s="372"/>
      <c r="AO62" s="372"/>
      <c r="AP62" s="372"/>
      <c r="AQ62" s="372"/>
      <c r="AR62" s="372"/>
      <c r="AS62" s="372"/>
      <c r="AT62" s="420"/>
      <c r="AU62" s="420"/>
      <c r="AV62" s="420"/>
      <c r="AW62" s="420"/>
      <c r="AX62" s="420"/>
      <c r="AY62" s="420"/>
      <c r="AZ62" s="420"/>
      <c r="BA62" s="420"/>
      <c r="BB62" s="420"/>
      <c r="BC62" s="372"/>
      <c r="BD62" s="372"/>
      <c r="BE62" s="420"/>
      <c r="BF62" s="420"/>
      <c r="BG62" s="420"/>
      <c r="BH62" s="420"/>
      <c r="BI62" s="420"/>
      <c r="BJ62" s="420"/>
      <c r="BK62" s="420"/>
      <c r="BL62" s="420"/>
      <c r="BM62" s="372"/>
      <c r="BN62" s="372"/>
      <c r="BO62" s="372"/>
      <c r="BP62" s="372"/>
      <c r="BQ62" s="372"/>
      <c r="BR62" s="372"/>
      <c r="BS62" s="372"/>
      <c r="BT62" s="372"/>
      <c r="BU62" s="372"/>
      <c r="BV62" s="372"/>
      <c r="BW62" s="372"/>
      <c r="BX62" s="372"/>
      <c r="BY62" s="371"/>
      <c r="BZ62" s="371"/>
      <c r="CA62" s="371"/>
      <c r="CB62" s="371"/>
      <c r="CC62" s="371"/>
      <c r="CD62" s="371"/>
      <c r="CE62" s="371"/>
      <c r="CF62" s="371"/>
      <c r="CG62" s="371"/>
      <c r="CH62" s="371"/>
      <c r="CI62" s="371"/>
      <c r="CJ62" s="371"/>
      <c r="CK62" s="371"/>
      <c r="CL62" s="371"/>
      <c r="CM62" s="371"/>
      <c r="CN62" s="371"/>
      <c r="CO62" s="371"/>
      <c r="CP62" s="371"/>
      <c r="CQ62" s="371"/>
      <c r="CR62" s="371"/>
      <c r="CS62" s="371"/>
      <c r="CT62" s="371"/>
      <c r="CU62" s="371"/>
      <c r="CV62" s="371"/>
      <c r="CW62" s="445"/>
      <c r="CX62" s="445"/>
      <c r="CY62" s="445"/>
      <c r="CZ62" s="445"/>
    </row>
    <row r="63" spans="2:104" s="439" customFormat="1" ht="3.75" customHeight="1" x14ac:dyDescent="0.25">
      <c r="B63" s="129"/>
      <c r="C63" s="372"/>
      <c r="D63" s="372"/>
      <c r="E63" s="372"/>
      <c r="F63" s="372"/>
      <c r="G63" s="372"/>
      <c r="H63" s="372"/>
      <c r="I63" s="372"/>
      <c r="J63" s="372"/>
      <c r="K63" s="372"/>
      <c r="L63" s="372"/>
      <c r="M63" s="372"/>
      <c r="N63" s="372"/>
      <c r="O63" s="372"/>
      <c r="P63" s="372"/>
      <c r="Q63" s="372"/>
      <c r="R63" s="372"/>
      <c r="S63" s="372"/>
      <c r="T63" s="372"/>
      <c r="U63" s="372"/>
      <c r="V63" s="372"/>
      <c r="W63" s="372"/>
      <c r="X63" s="372"/>
      <c r="Y63" s="372"/>
      <c r="Z63" s="372"/>
      <c r="AA63" s="153"/>
      <c r="AB63" s="153"/>
      <c r="AC63" s="372"/>
      <c r="AD63" s="372"/>
      <c r="AE63" s="372"/>
      <c r="AF63" s="372"/>
      <c r="AG63" s="372"/>
      <c r="AH63" s="372"/>
      <c r="AI63" s="372"/>
      <c r="AJ63" s="372"/>
      <c r="AK63" s="372"/>
      <c r="AL63" s="372"/>
      <c r="AM63" s="372"/>
      <c r="AN63" s="372"/>
      <c r="AO63" s="372"/>
      <c r="AP63" s="372"/>
      <c r="AQ63" s="372"/>
      <c r="AR63" s="372"/>
      <c r="AS63" s="372"/>
      <c r="AT63" s="420"/>
      <c r="AU63" s="420"/>
      <c r="AV63" s="420"/>
      <c r="AW63" s="420"/>
      <c r="AX63" s="420"/>
      <c r="AY63" s="420"/>
      <c r="AZ63" s="420"/>
      <c r="BA63" s="420"/>
      <c r="BB63" s="420"/>
      <c r="BC63" s="372"/>
      <c r="BD63" s="372"/>
      <c r="BE63" s="420"/>
      <c r="BF63" s="420"/>
      <c r="BG63" s="420"/>
      <c r="BH63" s="420"/>
      <c r="BI63" s="420"/>
      <c r="BJ63" s="420"/>
      <c r="BK63" s="420"/>
      <c r="BL63" s="420"/>
      <c r="BM63" s="372"/>
      <c r="BN63" s="372"/>
      <c r="BO63" s="372"/>
      <c r="BP63" s="372"/>
      <c r="BQ63" s="372"/>
      <c r="BR63" s="372"/>
      <c r="BS63" s="372"/>
      <c r="BT63" s="372"/>
      <c r="BU63" s="372"/>
      <c r="BV63" s="372"/>
      <c r="BW63" s="372"/>
      <c r="BX63" s="372"/>
      <c r="BY63" s="371"/>
      <c r="BZ63" s="371"/>
      <c r="CA63" s="371"/>
      <c r="CB63" s="371"/>
      <c r="CC63" s="371"/>
      <c r="CD63" s="371"/>
      <c r="CE63" s="371"/>
      <c r="CF63" s="371"/>
      <c r="CG63" s="371"/>
      <c r="CH63" s="371"/>
      <c r="CI63" s="371"/>
      <c r="CJ63" s="371"/>
      <c r="CK63" s="371"/>
      <c r="CL63" s="371"/>
      <c r="CM63" s="371"/>
      <c r="CN63" s="371"/>
      <c r="CO63" s="371"/>
      <c r="CP63" s="371"/>
      <c r="CQ63" s="371"/>
      <c r="CR63" s="371"/>
      <c r="CS63" s="371"/>
      <c r="CT63" s="371"/>
      <c r="CU63" s="371"/>
      <c r="CV63" s="371"/>
      <c r="CW63" s="445"/>
      <c r="CX63" s="445"/>
      <c r="CY63" s="445"/>
      <c r="CZ63" s="445"/>
    </row>
    <row r="64" spans="2:104" s="439" customFormat="1" ht="3.75" customHeight="1" x14ac:dyDescent="0.25">
      <c r="B64" s="129"/>
      <c r="C64" s="2104" t="s">
        <v>617</v>
      </c>
      <c r="D64" s="2104"/>
      <c r="E64" s="2104"/>
      <c r="F64" s="2104"/>
      <c r="G64" s="2104"/>
      <c r="H64" s="2104"/>
      <c r="I64" s="2104"/>
      <c r="J64" s="2104"/>
      <c r="K64" s="2104"/>
      <c r="L64" s="2104"/>
      <c r="M64" s="2104"/>
      <c r="N64" s="2104"/>
      <c r="O64" s="2104"/>
      <c r="P64" s="2104"/>
      <c r="Q64" s="2104"/>
      <c r="R64" s="2104"/>
      <c r="S64" s="2104"/>
      <c r="T64" s="2104"/>
      <c r="U64" s="2104"/>
      <c r="V64" s="2104"/>
      <c r="W64" s="2104"/>
      <c r="X64" s="2104"/>
      <c r="Y64" s="2104"/>
      <c r="Z64" s="2104"/>
      <c r="AA64" s="2104"/>
      <c r="AB64" s="2104"/>
      <c r="AC64" s="2104"/>
      <c r="AD64" s="2104"/>
      <c r="AE64" s="2104"/>
      <c r="AF64" s="2104"/>
      <c r="AG64" s="2104"/>
      <c r="AH64" s="2104"/>
      <c r="AI64" s="2104"/>
      <c r="AJ64" s="2104"/>
      <c r="AK64" s="2104"/>
      <c r="AL64" s="2104"/>
      <c r="AM64" s="2104"/>
      <c r="AN64" s="2104"/>
      <c r="AO64" s="2104"/>
      <c r="AP64" s="2104"/>
      <c r="AQ64" s="2104"/>
      <c r="AR64" s="2104"/>
      <c r="AS64" s="2104"/>
      <c r="AT64" s="2104"/>
      <c r="AU64" s="2104"/>
      <c r="AV64" s="2104"/>
      <c r="AW64" s="2104"/>
      <c r="AX64" s="2104"/>
      <c r="AY64" s="2104"/>
      <c r="AZ64" s="2104"/>
      <c r="BA64" s="2104"/>
      <c r="BB64" s="2104"/>
      <c r="BC64" s="2104"/>
      <c r="BD64" s="2104"/>
      <c r="BE64" s="2104"/>
      <c r="BF64" s="420"/>
      <c r="BG64" s="420"/>
      <c r="BH64" s="420"/>
      <c r="BI64" s="420"/>
      <c r="BJ64" s="420"/>
      <c r="BK64" s="420"/>
      <c r="BL64" s="420"/>
      <c r="BM64" s="372"/>
      <c r="BN64" s="372"/>
      <c r="BO64" s="372"/>
      <c r="BP64" s="372"/>
      <c r="BQ64" s="372"/>
      <c r="BR64" s="372"/>
      <c r="BS64" s="372"/>
      <c r="BT64" s="372"/>
      <c r="BU64" s="372"/>
      <c r="BV64" s="372"/>
      <c r="BW64" s="372"/>
      <c r="BX64" s="372"/>
      <c r="BY64" s="371"/>
      <c r="BZ64" s="371"/>
      <c r="CA64" s="371"/>
      <c r="CB64" s="371"/>
      <c r="CC64" s="371"/>
      <c r="CD64" s="371"/>
      <c r="CE64" s="371"/>
      <c r="CF64" s="371"/>
      <c r="CG64" s="371"/>
      <c r="CH64" s="371"/>
      <c r="CI64" s="371"/>
      <c r="CJ64" s="371"/>
      <c r="CK64" s="371"/>
      <c r="CL64" s="371"/>
      <c r="CM64" s="371"/>
      <c r="CN64" s="371"/>
      <c r="CO64" s="371"/>
      <c r="CP64" s="371"/>
      <c r="CQ64" s="371"/>
      <c r="CR64" s="371"/>
      <c r="CS64" s="371"/>
      <c r="CT64" s="371"/>
      <c r="CU64" s="371"/>
      <c r="CV64" s="371"/>
      <c r="CW64" s="445"/>
      <c r="CX64" s="445"/>
      <c r="CY64" s="445"/>
      <c r="CZ64" s="445"/>
    </row>
    <row r="65" spans="2:116" s="439" customFormat="1" ht="3.75" customHeight="1" x14ac:dyDescent="0.25">
      <c r="B65" s="129"/>
      <c r="C65" s="2104"/>
      <c r="D65" s="2104"/>
      <c r="E65" s="2104"/>
      <c r="F65" s="2104"/>
      <c r="G65" s="2104"/>
      <c r="H65" s="2104"/>
      <c r="I65" s="2104"/>
      <c r="J65" s="2104"/>
      <c r="K65" s="2104"/>
      <c r="L65" s="2104"/>
      <c r="M65" s="2104"/>
      <c r="N65" s="2104"/>
      <c r="O65" s="2104"/>
      <c r="P65" s="2104"/>
      <c r="Q65" s="2104"/>
      <c r="R65" s="2104"/>
      <c r="S65" s="2104"/>
      <c r="T65" s="2104"/>
      <c r="U65" s="2104"/>
      <c r="V65" s="2104"/>
      <c r="W65" s="2104"/>
      <c r="X65" s="2104"/>
      <c r="Y65" s="2104"/>
      <c r="Z65" s="2104"/>
      <c r="AA65" s="2104"/>
      <c r="AB65" s="2104"/>
      <c r="AC65" s="2104"/>
      <c r="AD65" s="2104"/>
      <c r="AE65" s="2104"/>
      <c r="AF65" s="2104"/>
      <c r="AG65" s="2104"/>
      <c r="AH65" s="2104"/>
      <c r="AI65" s="2104"/>
      <c r="AJ65" s="2104"/>
      <c r="AK65" s="2104"/>
      <c r="AL65" s="2104"/>
      <c r="AM65" s="2104"/>
      <c r="AN65" s="2104"/>
      <c r="AO65" s="2104"/>
      <c r="AP65" s="2104"/>
      <c r="AQ65" s="2104"/>
      <c r="AR65" s="2104"/>
      <c r="AS65" s="2104"/>
      <c r="AT65" s="2104"/>
      <c r="AU65" s="2104"/>
      <c r="AV65" s="2104"/>
      <c r="AW65" s="2104"/>
      <c r="AX65" s="2104"/>
      <c r="AY65" s="2104"/>
      <c r="AZ65" s="2104"/>
      <c r="BA65" s="2104"/>
      <c r="BB65" s="2104"/>
      <c r="BC65" s="2104"/>
      <c r="BD65" s="2104"/>
      <c r="BE65" s="2104"/>
      <c r="BF65" s="372"/>
      <c r="BG65" s="372"/>
      <c r="BH65" s="372"/>
      <c r="BI65" s="372"/>
      <c r="BJ65" s="372"/>
      <c r="BK65" s="372"/>
      <c r="BL65" s="372"/>
      <c r="BM65" s="372"/>
      <c r="BN65" s="372"/>
      <c r="BO65" s="372"/>
      <c r="BP65" s="372"/>
      <c r="BQ65" s="372"/>
      <c r="BR65" s="372"/>
      <c r="BS65" s="372"/>
      <c r="BT65" s="372"/>
      <c r="BU65" s="372"/>
      <c r="BV65" s="372"/>
      <c r="BW65" s="372"/>
      <c r="BX65" s="372"/>
      <c r="BY65" s="372"/>
      <c r="BZ65" s="372"/>
      <c r="CA65" s="371"/>
      <c r="CB65" s="371"/>
      <c r="CC65" s="371"/>
      <c r="CD65" s="371"/>
      <c r="CE65" s="371"/>
      <c r="CF65" s="371"/>
      <c r="CG65" s="371"/>
      <c r="CH65" s="371"/>
      <c r="CI65" s="371"/>
      <c r="CJ65" s="371"/>
      <c r="CK65" s="371"/>
      <c r="CL65" s="371"/>
      <c r="CM65" s="371"/>
      <c r="CN65" s="371"/>
      <c r="CO65" s="371"/>
      <c r="CP65" s="371"/>
      <c r="CQ65" s="371"/>
      <c r="CR65" s="371"/>
      <c r="CS65" s="371"/>
      <c r="CT65" s="371"/>
      <c r="CU65" s="371"/>
      <c r="CV65" s="129"/>
    </row>
    <row r="66" spans="2:116" s="439" customFormat="1" ht="3.75" customHeight="1" x14ac:dyDescent="0.25">
      <c r="B66" s="129"/>
      <c r="C66" s="2104"/>
      <c r="D66" s="2104"/>
      <c r="E66" s="2104"/>
      <c r="F66" s="2104"/>
      <c r="G66" s="2104"/>
      <c r="H66" s="2104"/>
      <c r="I66" s="2104"/>
      <c r="J66" s="2104"/>
      <c r="K66" s="2104"/>
      <c r="L66" s="2104"/>
      <c r="M66" s="2104"/>
      <c r="N66" s="2104"/>
      <c r="O66" s="2104"/>
      <c r="P66" s="2104"/>
      <c r="Q66" s="2104"/>
      <c r="R66" s="2104"/>
      <c r="S66" s="2104"/>
      <c r="T66" s="2104"/>
      <c r="U66" s="2104"/>
      <c r="V66" s="2104"/>
      <c r="W66" s="2104"/>
      <c r="X66" s="2104"/>
      <c r="Y66" s="2104"/>
      <c r="Z66" s="2104"/>
      <c r="AA66" s="2104"/>
      <c r="AB66" s="2104"/>
      <c r="AC66" s="2104"/>
      <c r="AD66" s="2104"/>
      <c r="AE66" s="2104"/>
      <c r="AF66" s="2104"/>
      <c r="AG66" s="2104"/>
      <c r="AH66" s="2104"/>
      <c r="AI66" s="2104"/>
      <c r="AJ66" s="2104"/>
      <c r="AK66" s="2104"/>
      <c r="AL66" s="2104"/>
      <c r="AM66" s="2104"/>
      <c r="AN66" s="2104"/>
      <c r="AO66" s="2104"/>
      <c r="AP66" s="2104"/>
      <c r="AQ66" s="2104"/>
      <c r="AR66" s="2104"/>
      <c r="AS66" s="2104"/>
      <c r="AT66" s="2104"/>
      <c r="AU66" s="2104"/>
      <c r="AV66" s="2104"/>
      <c r="AW66" s="2104"/>
      <c r="AX66" s="2104"/>
      <c r="AY66" s="2104"/>
      <c r="AZ66" s="2104"/>
      <c r="BA66" s="2104"/>
      <c r="BB66" s="2104"/>
      <c r="BC66" s="2104"/>
      <c r="BD66" s="2104"/>
      <c r="BE66" s="2104"/>
      <c r="BF66" s="427"/>
      <c r="BG66" s="427"/>
      <c r="BH66" s="427"/>
      <c r="BI66" s="427"/>
      <c r="BJ66" s="427"/>
      <c r="BK66" s="427"/>
      <c r="BL66" s="427"/>
      <c r="BM66" s="427"/>
      <c r="BN66" s="427"/>
      <c r="BO66" s="427"/>
      <c r="BP66" s="427"/>
      <c r="BQ66" s="372"/>
      <c r="BR66" s="372"/>
      <c r="BS66" s="372"/>
      <c r="BT66" s="372"/>
      <c r="BU66" s="372"/>
      <c r="BV66" s="372"/>
      <c r="BW66" s="372"/>
      <c r="BX66" s="372"/>
      <c r="BY66" s="372"/>
      <c r="BZ66" s="372"/>
      <c r="CA66" s="371"/>
      <c r="CB66" s="371"/>
      <c r="CC66" s="371"/>
      <c r="CD66" s="371"/>
      <c r="CE66" s="371"/>
      <c r="CF66" s="371"/>
      <c r="CG66" s="371"/>
      <c r="CH66" s="371"/>
      <c r="CI66" s="371"/>
      <c r="CJ66" s="371"/>
      <c r="CK66" s="371"/>
      <c r="CL66" s="371"/>
      <c r="CM66" s="371"/>
      <c r="CN66" s="371"/>
      <c r="CO66" s="371"/>
      <c r="CP66" s="371"/>
      <c r="CQ66" s="371"/>
      <c r="CR66" s="371"/>
      <c r="CS66" s="371"/>
      <c r="CT66" s="371"/>
      <c r="CU66" s="371"/>
      <c r="CV66" s="129"/>
    </row>
    <row r="67" spans="2:116" s="439" customFormat="1" ht="3.75" customHeight="1" x14ac:dyDescent="0.25">
      <c r="B67" s="129"/>
      <c r="C67" s="2104" t="s">
        <v>618</v>
      </c>
      <c r="D67" s="2104"/>
      <c r="E67" s="2104"/>
      <c r="F67" s="2104"/>
      <c r="G67" s="2104"/>
      <c r="H67" s="2104"/>
      <c r="I67" s="2104"/>
      <c r="J67" s="2104"/>
      <c r="K67" s="2104"/>
      <c r="L67" s="2104"/>
      <c r="M67" s="2104"/>
      <c r="N67" s="2104"/>
      <c r="O67" s="2104"/>
      <c r="P67" s="2104"/>
      <c r="Q67" s="2104"/>
      <c r="R67" s="2104"/>
      <c r="S67" s="2104"/>
      <c r="T67" s="2104"/>
      <c r="U67" s="2104"/>
      <c r="V67" s="2104"/>
      <c r="W67" s="2104"/>
      <c r="X67" s="2104"/>
      <c r="Y67" s="2104"/>
      <c r="Z67" s="2104"/>
      <c r="AA67" s="2104"/>
      <c r="AB67" s="2104"/>
      <c r="AC67" s="2104"/>
      <c r="AD67" s="2104"/>
      <c r="AE67" s="2104"/>
      <c r="AF67" s="2104"/>
      <c r="AG67" s="2104"/>
      <c r="AH67" s="2104"/>
      <c r="AI67" s="2104"/>
      <c r="AJ67" s="2104"/>
      <c r="AK67" s="2104"/>
      <c r="AL67" s="2104"/>
      <c r="AM67" s="2104"/>
      <c r="AN67" s="2104"/>
      <c r="AO67" s="2104"/>
      <c r="AP67" s="2104"/>
      <c r="AQ67" s="2104"/>
      <c r="AR67" s="2104"/>
      <c r="AS67" s="2104"/>
      <c r="AT67" s="2104"/>
      <c r="AU67" s="2104"/>
      <c r="AV67" s="2104"/>
      <c r="AW67" s="2104"/>
      <c r="AX67" s="2104"/>
      <c r="AY67" s="2104"/>
      <c r="AZ67" s="2104"/>
      <c r="BA67" s="2104"/>
      <c r="BB67" s="2104"/>
      <c r="BC67" s="2104"/>
      <c r="BD67" s="2104"/>
      <c r="BE67" s="2104"/>
      <c r="BF67" s="427"/>
      <c r="BG67" s="427"/>
      <c r="BH67" s="427"/>
      <c r="BI67" s="427"/>
      <c r="BJ67" s="427"/>
      <c r="BK67" s="427"/>
      <c r="BL67" s="427"/>
      <c r="BM67" s="427"/>
      <c r="BN67" s="427"/>
      <c r="BO67" s="427"/>
      <c r="BP67" s="427"/>
      <c r="BQ67" s="372"/>
      <c r="BR67" s="372"/>
      <c r="BS67" s="372"/>
      <c r="BT67" s="372"/>
      <c r="BU67" s="372"/>
      <c r="BV67" s="372"/>
      <c r="BW67" s="372"/>
      <c r="BX67" s="372"/>
      <c r="BY67" s="372"/>
      <c r="BZ67" s="372"/>
      <c r="CA67" s="371"/>
      <c r="CB67" s="371"/>
      <c r="CC67" s="371"/>
      <c r="CD67" s="371"/>
      <c r="CE67" s="371"/>
      <c r="CF67" s="371"/>
      <c r="CG67" s="371"/>
      <c r="CH67" s="371"/>
      <c r="CI67" s="371"/>
      <c r="CJ67" s="371"/>
      <c r="CK67" s="371"/>
      <c r="CL67" s="371"/>
      <c r="CM67" s="371"/>
      <c r="CN67" s="371"/>
      <c r="CO67" s="371"/>
      <c r="CP67" s="371"/>
      <c r="CQ67" s="371"/>
      <c r="CR67" s="371"/>
      <c r="CS67" s="371"/>
      <c r="CT67" s="371"/>
      <c r="CU67" s="371"/>
      <c r="CV67" s="129"/>
    </row>
    <row r="68" spans="2:116" s="439" customFormat="1" ht="3.75" customHeight="1" x14ac:dyDescent="0.25">
      <c r="B68" s="129"/>
      <c r="C68" s="2104"/>
      <c r="D68" s="2104"/>
      <c r="E68" s="2104"/>
      <c r="F68" s="2104"/>
      <c r="G68" s="2104"/>
      <c r="H68" s="2104"/>
      <c r="I68" s="2104"/>
      <c r="J68" s="2104"/>
      <c r="K68" s="2104"/>
      <c r="L68" s="2104"/>
      <c r="M68" s="2104"/>
      <c r="N68" s="2104"/>
      <c r="O68" s="2104"/>
      <c r="P68" s="2104"/>
      <c r="Q68" s="2104"/>
      <c r="R68" s="2104"/>
      <c r="S68" s="2104"/>
      <c r="T68" s="2104"/>
      <c r="U68" s="2104"/>
      <c r="V68" s="2104"/>
      <c r="W68" s="2104"/>
      <c r="X68" s="2104"/>
      <c r="Y68" s="2104"/>
      <c r="Z68" s="2104"/>
      <c r="AA68" s="2104"/>
      <c r="AB68" s="2104"/>
      <c r="AC68" s="2104"/>
      <c r="AD68" s="2104"/>
      <c r="AE68" s="2104"/>
      <c r="AF68" s="2104"/>
      <c r="AG68" s="2104"/>
      <c r="AH68" s="2104"/>
      <c r="AI68" s="2104"/>
      <c r="AJ68" s="2104"/>
      <c r="AK68" s="2104"/>
      <c r="AL68" s="2104"/>
      <c r="AM68" s="2104"/>
      <c r="AN68" s="2104"/>
      <c r="AO68" s="2104"/>
      <c r="AP68" s="2104"/>
      <c r="AQ68" s="2104"/>
      <c r="AR68" s="2104"/>
      <c r="AS68" s="2104"/>
      <c r="AT68" s="2104"/>
      <c r="AU68" s="2104"/>
      <c r="AV68" s="2104"/>
      <c r="AW68" s="2104"/>
      <c r="AX68" s="2104"/>
      <c r="AY68" s="2104"/>
      <c r="AZ68" s="2104"/>
      <c r="BA68" s="2104"/>
      <c r="BB68" s="2104"/>
      <c r="BC68" s="2104"/>
      <c r="BD68" s="2104"/>
      <c r="BE68" s="2104"/>
      <c r="BF68" s="427"/>
      <c r="BG68" s="427"/>
      <c r="BH68" s="427"/>
      <c r="BI68" s="427"/>
      <c r="BJ68" s="427"/>
      <c r="BK68" s="427"/>
      <c r="BL68" s="427"/>
      <c r="BM68" s="427"/>
      <c r="BN68" s="427"/>
      <c r="BO68" s="427"/>
      <c r="BP68" s="427"/>
      <c r="BQ68" s="372"/>
      <c r="BR68" s="371"/>
      <c r="BS68" s="371"/>
      <c r="BT68" s="371"/>
      <c r="BU68" s="371"/>
      <c r="BV68" s="371"/>
      <c r="BW68" s="371"/>
      <c r="BX68" s="371"/>
      <c r="BY68" s="371"/>
      <c r="BZ68" s="371"/>
      <c r="CA68" s="371"/>
      <c r="CB68" s="371"/>
      <c r="CC68" s="371"/>
      <c r="CD68" s="371"/>
      <c r="CE68" s="371"/>
      <c r="CF68" s="371"/>
      <c r="CG68" s="371"/>
      <c r="CH68" s="371"/>
      <c r="CI68" s="371"/>
      <c r="CJ68" s="371"/>
      <c r="CK68" s="371"/>
      <c r="CL68" s="371"/>
      <c r="CM68" s="371"/>
      <c r="CN68" s="371"/>
      <c r="CO68" s="371"/>
      <c r="CP68" s="371"/>
      <c r="CQ68" s="371"/>
      <c r="CR68" s="371"/>
      <c r="CS68" s="371"/>
      <c r="CT68" s="371"/>
      <c r="CU68" s="371"/>
      <c r="CV68" s="129"/>
    </row>
    <row r="69" spans="2:116" s="439" customFormat="1" ht="3.75" customHeight="1" x14ac:dyDescent="0.25">
      <c r="B69" s="129"/>
      <c r="C69" s="2104"/>
      <c r="D69" s="2104"/>
      <c r="E69" s="2104"/>
      <c r="F69" s="2104"/>
      <c r="G69" s="2104"/>
      <c r="H69" s="2104"/>
      <c r="I69" s="2104"/>
      <c r="J69" s="2104"/>
      <c r="K69" s="2104"/>
      <c r="L69" s="2104"/>
      <c r="M69" s="2104"/>
      <c r="N69" s="2104"/>
      <c r="O69" s="2104"/>
      <c r="P69" s="2104"/>
      <c r="Q69" s="2104"/>
      <c r="R69" s="2104"/>
      <c r="S69" s="2104"/>
      <c r="T69" s="2104"/>
      <c r="U69" s="2104"/>
      <c r="V69" s="2104"/>
      <c r="W69" s="2104"/>
      <c r="X69" s="2104"/>
      <c r="Y69" s="2104"/>
      <c r="Z69" s="2104"/>
      <c r="AA69" s="2104"/>
      <c r="AB69" s="2104"/>
      <c r="AC69" s="2104"/>
      <c r="AD69" s="2104"/>
      <c r="AE69" s="2104"/>
      <c r="AF69" s="2104"/>
      <c r="AG69" s="2104"/>
      <c r="AH69" s="2104"/>
      <c r="AI69" s="2104"/>
      <c r="AJ69" s="2104"/>
      <c r="AK69" s="2104"/>
      <c r="AL69" s="2104"/>
      <c r="AM69" s="2104"/>
      <c r="AN69" s="2104"/>
      <c r="AO69" s="2104"/>
      <c r="AP69" s="2104"/>
      <c r="AQ69" s="2104"/>
      <c r="AR69" s="2104"/>
      <c r="AS69" s="2104"/>
      <c r="AT69" s="2104"/>
      <c r="AU69" s="2104"/>
      <c r="AV69" s="2104"/>
      <c r="AW69" s="2104"/>
      <c r="AX69" s="2104"/>
      <c r="AY69" s="2104"/>
      <c r="AZ69" s="2104"/>
      <c r="BA69" s="2104"/>
      <c r="BB69" s="2104"/>
      <c r="BC69" s="2104"/>
      <c r="BD69" s="2104"/>
      <c r="BE69" s="2104"/>
      <c r="BF69" s="427"/>
      <c r="BG69" s="427"/>
      <c r="BH69" s="427"/>
      <c r="BI69" s="427"/>
      <c r="BJ69" s="427"/>
      <c r="BK69" s="427"/>
      <c r="BL69" s="427"/>
      <c r="BM69" s="427"/>
      <c r="BN69" s="427"/>
      <c r="BO69" s="427"/>
      <c r="BP69" s="427"/>
      <c r="BQ69" s="372"/>
      <c r="BR69" s="371"/>
      <c r="BS69" s="371"/>
      <c r="BT69" s="371"/>
      <c r="BU69" s="371"/>
      <c r="BV69" s="371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</row>
    <row r="70" spans="2:116" s="439" customFormat="1" ht="3.75" customHeight="1" x14ac:dyDescent="0.25">
      <c r="B70" s="129"/>
      <c r="C70" s="2104" t="s">
        <v>619</v>
      </c>
      <c r="D70" s="2104"/>
      <c r="E70" s="2104"/>
      <c r="F70" s="2104"/>
      <c r="G70" s="2104"/>
      <c r="H70" s="2104"/>
      <c r="I70" s="2104"/>
      <c r="J70" s="2104"/>
      <c r="K70" s="2104"/>
      <c r="L70" s="2104"/>
      <c r="M70" s="2104"/>
      <c r="N70" s="2104"/>
      <c r="O70" s="2104"/>
      <c r="P70" s="2104"/>
      <c r="Q70" s="2104"/>
      <c r="R70" s="2104"/>
      <c r="S70" s="2104"/>
      <c r="T70" s="2104"/>
      <c r="U70" s="2104"/>
      <c r="V70" s="2104"/>
      <c r="W70" s="2104"/>
      <c r="X70" s="2104"/>
      <c r="Y70" s="2104"/>
      <c r="Z70" s="2104"/>
      <c r="AA70" s="2104"/>
      <c r="AB70" s="2104"/>
      <c r="AC70" s="2104"/>
      <c r="AD70" s="2104"/>
      <c r="AE70" s="2104"/>
      <c r="AF70" s="2104"/>
      <c r="AG70" s="2104"/>
      <c r="AH70" s="2104"/>
      <c r="AI70" s="2104"/>
      <c r="AJ70" s="2104"/>
      <c r="AK70" s="2104"/>
      <c r="AL70" s="2104"/>
      <c r="AM70" s="2104"/>
      <c r="AN70" s="2104"/>
      <c r="AO70" s="2104"/>
      <c r="AP70" s="2104"/>
      <c r="AQ70" s="2104"/>
      <c r="AR70" s="2104"/>
      <c r="AS70" s="2104"/>
      <c r="AT70" s="2104"/>
      <c r="AU70" s="2104"/>
      <c r="AV70" s="2104"/>
      <c r="AW70" s="2104"/>
      <c r="AX70" s="2104"/>
      <c r="AY70" s="2104"/>
      <c r="AZ70" s="2104"/>
      <c r="BA70" s="2104"/>
      <c r="BB70" s="2104"/>
      <c r="BC70" s="2104"/>
      <c r="BD70" s="2104"/>
      <c r="BE70" s="2104"/>
      <c r="BF70" s="428"/>
      <c r="BG70" s="428"/>
      <c r="BH70" s="428"/>
      <c r="BI70" s="428"/>
      <c r="BJ70" s="428"/>
      <c r="BK70" s="428"/>
      <c r="BL70" s="428"/>
      <c r="BM70" s="428"/>
      <c r="BN70" s="428"/>
      <c r="BO70" s="428"/>
      <c r="BP70" s="428"/>
      <c r="BQ70" s="372"/>
      <c r="BR70" s="371"/>
      <c r="BS70" s="371"/>
      <c r="BT70" s="371"/>
      <c r="BU70" s="371"/>
      <c r="BV70" s="371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29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</row>
    <row r="71" spans="2:116" s="439" customFormat="1" ht="3.75" customHeight="1" x14ac:dyDescent="0.25">
      <c r="B71" s="129"/>
      <c r="C71" s="2104"/>
      <c r="D71" s="2104"/>
      <c r="E71" s="2104"/>
      <c r="F71" s="2104"/>
      <c r="G71" s="2104"/>
      <c r="H71" s="2104"/>
      <c r="I71" s="2104"/>
      <c r="J71" s="2104"/>
      <c r="K71" s="2104"/>
      <c r="L71" s="2104"/>
      <c r="M71" s="2104"/>
      <c r="N71" s="2104"/>
      <c r="O71" s="2104"/>
      <c r="P71" s="2104"/>
      <c r="Q71" s="2104"/>
      <c r="R71" s="2104"/>
      <c r="S71" s="2104"/>
      <c r="T71" s="2104"/>
      <c r="U71" s="2104"/>
      <c r="V71" s="2104"/>
      <c r="W71" s="2104"/>
      <c r="X71" s="2104"/>
      <c r="Y71" s="2104"/>
      <c r="Z71" s="2104"/>
      <c r="AA71" s="2104"/>
      <c r="AB71" s="2104"/>
      <c r="AC71" s="2104"/>
      <c r="AD71" s="2104"/>
      <c r="AE71" s="2104"/>
      <c r="AF71" s="2104"/>
      <c r="AG71" s="2104"/>
      <c r="AH71" s="2104"/>
      <c r="AI71" s="2104"/>
      <c r="AJ71" s="2104"/>
      <c r="AK71" s="2104"/>
      <c r="AL71" s="2104"/>
      <c r="AM71" s="2104"/>
      <c r="AN71" s="2104"/>
      <c r="AO71" s="2104"/>
      <c r="AP71" s="2104"/>
      <c r="AQ71" s="2104"/>
      <c r="AR71" s="2104"/>
      <c r="AS71" s="2104"/>
      <c r="AT71" s="2104"/>
      <c r="AU71" s="2104"/>
      <c r="AV71" s="2104"/>
      <c r="AW71" s="2104"/>
      <c r="AX71" s="2104"/>
      <c r="AY71" s="2104"/>
      <c r="AZ71" s="2104"/>
      <c r="BA71" s="2104"/>
      <c r="BB71" s="2104"/>
      <c r="BC71" s="2104"/>
      <c r="BD71" s="2104"/>
      <c r="BE71" s="2104"/>
      <c r="BF71" s="428"/>
      <c r="BG71" s="428"/>
      <c r="BH71" s="428"/>
      <c r="BI71" s="428"/>
      <c r="BJ71" s="428"/>
      <c r="BK71" s="428"/>
      <c r="BL71" s="428"/>
      <c r="BM71" s="428"/>
      <c r="BN71" s="428"/>
      <c r="BO71" s="428"/>
      <c r="BP71" s="428"/>
      <c r="BQ71" s="372"/>
      <c r="BR71" s="371"/>
      <c r="BS71" s="371"/>
      <c r="BT71" s="371"/>
      <c r="BU71" s="371"/>
      <c r="BV71" s="371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</row>
    <row r="72" spans="2:116" s="439" customFormat="1" ht="3.75" customHeight="1" x14ac:dyDescent="0.2">
      <c r="B72" s="129"/>
      <c r="C72" s="2104"/>
      <c r="D72" s="2104"/>
      <c r="E72" s="2104"/>
      <c r="F72" s="2104"/>
      <c r="G72" s="2104"/>
      <c r="H72" s="2104"/>
      <c r="I72" s="2104"/>
      <c r="J72" s="2104"/>
      <c r="K72" s="2104"/>
      <c r="L72" s="2104"/>
      <c r="M72" s="2104"/>
      <c r="N72" s="2104"/>
      <c r="O72" s="2104"/>
      <c r="P72" s="2104"/>
      <c r="Q72" s="2104"/>
      <c r="R72" s="2104"/>
      <c r="S72" s="2104"/>
      <c r="T72" s="2104"/>
      <c r="U72" s="2104"/>
      <c r="V72" s="2104"/>
      <c r="W72" s="2104"/>
      <c r="X72" s="2104"/>
      <c r="Y72" s="2104"/>
      <c r="Z72" s="2104"/>
      <c r="AA72" s="2104"/>
      <c r="AB72" s="2104"/>
      <c r="AC72" s="2104"/>
      <c r="AD72" s="2104"/>
      <c r="AE72" s="2104"/>
      <c r="AF72" s="2104"/>
      <c r="AG72" s="2104"/>
      <c r="AH72" s="2104"/>
      <c r="AI72" s="2104"/>
      <c r="AJ72" s="2104"/>
      <c r="AK72" s="2104"/>
      <c r="AL72" s="2104"/>
      <c r="AM72" s="2104"/>
      <c r="AN72" s="2104"/>
      <c r="AO72" s="2104"/>
      <c r="AP72" s="2104"/>
      <c r="AQ72" s="2104"/>
      <c r="AR72" s="2104"/>
      <c r="AS72" s="2104"/>
      <c r="AT72" s="2104"/>
      <c r="AU72" s="2104"/>
      <c r="AV72" s="2104"/>
      <c r="AW72" s="2104"/>
      <c r="AX72" s="2104"/>
      <c r="AY72" s="2104"/>
      <c r="AZ72" s="2104"/>
      <c r="BA72" s="2104"/>
      <c r="BB72" s="2104"/>
      <c r="BC72" s="2104"/>
      <c r="BD72" s="2104"/>
      <c r="BE72" s="2104"/>
      <c r="BF72" s="428"/>
      <c r="BG72" s="428"/>
      <c r="BH72" s="428"/>
      <c r="BI72" s="428"/>
      <c r="BJ72" s="428"/>
      <c r="BK72" s="428"/>
      <c r="BL72" s="428"/>
      <c r="BM72" s="428"/>
      <c r="BN72" s="428"/>
      <c r="BO72" s="428"/>
      <c r="BP72" s="428"/>
      <c r="BQ72" s="129"/>
      <c r="BR72" s="129"/>
      <c r="BS72" s="429"/>
      <c r="BT72" s="153"/>
      <c r="BU72" s="153"/>
      <c r="BV72" s="153"/>
      <c r="BW72" s="153"/>
      <c r="BX72" s="153"/>
      <c r="BY72" s="153"/>
      <c r="BZ72" s="153"/>
      <c r="CA72" s="153"/>
      <c r="CB72" s="153"/>
      <c r="CC72" s="153"/>
      <c r="CD72" s="153"/>
      <c r="CE72" s="153"/>
      <c r="CF72" s="153"/>
      <c r="CG72" s="153"/>
      <c r="CH72" s="153"/>
      <c r="CI72" s="153"/>
      <c r="CJ72" s="153"/>
      <c r="CK72" s="153"/>
      <c r="CL72" s="153"/>
      <c r="CM72" s="153"/>
      <c r="CN72" s="153"/>
      <c r="CO72" s="153"/>
      <c r="CP72" s="153"/>
      <c r="CQ72" s="153"/>
      <c r="CR72" s="153"/>
      <c r="CS72" s="153"/>
      <c r="CT72" s="153"/>
      <c r="CU72" s="153"/>
      <c r="CV72" s="153"/>
      <c r="CW72" s="443"/>
      <c r="CX72" s="443"/>
      <c r="CY72" s="443"/>
    </row>
    <row r="73" spans="2:116" s="439" customFormat="1" ht="3.75" customHeight="1" x14ac:dyDescent="0.2">
      <c r="B73" s="129"/>
      <c r="C73" s="372"/>
      <c r="D73" s="372"/>
      <c r="E73" s="372"/>
      <c r="F73" s="372"/>
      <c r="G73" s="372"/>
      <c r="H73" s="372"/>
      <c r="I73" s="372"/>
      <c r="J73" s="372"/>
      <c r="K73" s="372"/>
      <c r="L73" s="372"/>
      <c r="M73" s="372"/>
      <c r="N73" s="372"/>
      <c r="O73" s="372"/>
      <c r="P73" s="372"/>
      <c r="Q73" s="372"/>
      <c r="R73" s="372"/>
      <c r="S73" s="372"/>
      <c r="T73" s="372"/>
      <c r="U73" s="372"/>
      <c r="V73" s="372"/>
      <c r="W73" s="372"/>
      <c r="X73" s="372"/>
      <c r="Y73" s="372"/>
      <c r="Z73" s="372"/>
      <c r="AA73" s="129"/>
      <c r="AB73" s="129"/>
      <c r="AC73" s="420"/>
      <c r="AD73" s="420"/>
      <c r="AE73" s="420"/>
      <c r="AF73" s="420"/>
      <c r="AG73" s="420"/>
      <c r="AH73" s="420"/>
      <c r="AI73" s="420"/>
      <c r="AJ73" s="420"/>
      <c r="AK73" s="420"/>
      <c r="AL73" s="420"/>
      <c r="AM73" s="420"/>
      <c r="AN73" s="420"/>
      <c r="AO73" s="420"/>
      <c r="AP73" s="420"/>
      <c r="AQ73" s="420"/>
      <c r="AR73" s="420"/>
      <c r="AS73" s="420"/>
      <c r="AT73" s="420"/>
      <c r="AU73" s="420"/>
      <c r="AV73" s="420"/>
      <c r="AW73" s="420"/>
      <c r="AX73" s="420"/>
      <c r="AY73" s="420"/>
      <c r="AZ73" s="420"/>
      <c r="BA73" s="420"/>
      <c r="BB73" s="420"/>
      <c r="BC73" s="420"/>
      <c r="BD73" s="420"/>
      <c r="BE73" s="420"/>
      <c r="BF73" s="420"/>
      <c r="BG73" s="420"/>
      <c r="BH73" s="420"/>
      <c r="BI73" s="420"/>
      <c r="BJ73" s="420"/>
      <c r="BK73" s="420"/>
      <c r="BL73" s="420"/>
      <c r="BM73" s="420"/>
      <c r="BN73" s="420"/>
      <c r="BO73" s="420"/>
      <c r="BP73" s="420"/>
      <c r="BQ73" s="372"/>
      <c r="BR73" s="372"/>
      <c r="BS73" s="153"/>
      <c r="BT73" s="153"/>
      <c r="BU73" s="153"/>
      <c r="BV73" s="153"/>
      <c r="BW73" s="153"/>
      <c r="BX73" s="153"/>
      <c r="BY73" s="153"/>
      <c r="BZ73" s="153"/>
      <c r="CA73" s="153"/>
      <c r="CB73" s="153"/>
      <c r="CC73" s="153"/>
      <c r="CD73" s="153"/>
      <c r="CE73" s="153"/>
      <c r="CF73" s="153"/>
      <c r="CG73" s="153"/>
      <c r="CH73" s="153"/>
      <c r="CI73" s="153"/>
      <c r="CJ73" s="153"/>
      <c r="CK73" s="153"/>
      <c r="CL73" s="153"/>
      <c r="CM73" s="153"/>
      <c r="CN73" s="153"/>
      <c r="CO73" s="153"/>
      <c r="CP73" s="153"/>
      <c r="CQ73" s="153"/>
      <c r="CR73" s="153"/>
      <c r="CS73" s="153"/>
      <c r="CT73" s="153"/>
      <c r="CU73" s="153"/>
      <c r="CV73" s="153"/>
      <c r="CW73" s="443"/>
      <c r="CX73" s="443"/>
      <c r="CY73" s="443"/>
    </row>
    <row r="74" spans="2:116" s="439" customFormat="1" ht="3.75" customHeight="1" x14ac:dyDescent="0.2">
      <c r="B74" s="129"/>
      <c r="C74" s="2136" t="s">
        <v>620</v>
      </c>
      <c r="D74" s="2137"/>
      <c r="E74" s="2137"/>
      <c r="F74" s="2137"/>
      <c r="G74" s="2137"/>
      <c r="H74" s="2137"/>
      <c r="I74" s="2137"/>
      <c r="J74" s="2137"/>
      <c r="K74" s="2137"/>
      <c r="L74" s="2137"/>
      <c r="M74" s="2137"/>
      <c r="N74" s="2137"/>
      <c r="O74" s="2137"/>
      <c r="P74" s="2137"/>
      <c r="Q74" s="2137"/>
      <c r="R74" s="2137"/>
      <c r="S74" s="2137"/>
      <c r="T74" s="2137"/>
      <c r="U74" s="2137"/>
      <c r="V74" s="2137"/>
      <c r="W74" s="2137"/>
      <c r="X74" s="2137"/>
      <c r="Y74" s="2137"/>
      <c r="Z74" s="2137"/>
      <c r="AA74" s="2137"/>
      <c r="AB74" s="2137"/>
      <c r="AC74" s="2137"/>
      <c r="AD74" s="2137"/>
      <c r="AE74" s="2137"/>
      <c r="AF74" s="2137"/>
      <c r="AG74" s="2137"/>
      <c r="AH74" s="2137"/>
      <c r="AI74" s="2137"/>
      <c r="AJ74" s="2137"/>
      <c r="AK74" s="2137"/>
      <c r="AL74" s="2137"/>
      <c r="AM74" s="2137"/>
      <c r="AN74" s="2137"/>
      <c r="AO74" s="2137"/>
      <c r="AP74" s="2137"/>
      <c r="AQ74" s="2137"/>
      <c r="AR74" s="2137"/>
      <c r="AS74" s="2137"/>
      <c r="AT74" s="2137"/>
      <c r="AU74" s="2137"/>
      <c r="AV74" s="2137"/>
      <c r="AW74" s="2137"/>
      <c r="AX74" s="2137"/>
      <c r="AY74" s="2137"/>
      <c r="AZ74" s="2137"/>
      <c r="BA74" s="2137"/>
      <c r="BB74" s="2137"/>
      <c r="BC74" s="2137"/>
      <c r="BD74" s="2137"/>
      <c r="BE74" s="2138"/>
      <c r="BF74" s="420"/>
      <c r="BG74" s="420"/>
      <c r="BH74" s="420"/>
      <c r="BI74" s="420"/>
      <c r="BJ74" s="420"/>
      <c r="BK74" s="420"/>
      <c r="BL74" s="420"/>
      <c r="BM74" s="420"/>
      <c r="BN74" s="420"/>
      <c r="BO74" s="2139" t="s">
        <v>519</v>
      </c>
      <c r="BP74" s="2105"/>
      <c r="BQ74" s="2105"/>
      <c r="BR74" s="2105"/>
      <c r="BS74" s="2105"/>
      <c r="BT74" s="2105"/>
      <c r="BU74" s="2105"/>
      <c r="BV74" s="2105"/>
      <c r="BW74" s="2105"/>
      <c r="BX74" s="2105"/>
      <c r="BY74" s="2105"/>
      <c r="BZ74" s="2105"/>
      <c r="CA74" s="2105"/>
      <c r="CB74" s="2105"/>
      <c r="CC74" s="2105"/>
      <c r="CD74" s="2105"/>
      <c r="CE74" s="2105"/>
      <c r="CF74" s="2105"/>
      <c r="CG74" s="2105"/>
      <c r="CH74" s="2105"/>
      <c r="CI74" s="2105"/>
      <c r="CJ74" s="2105"/>
      <c r="CK74" s="2105"/>
      <c r="CL74" s="2105"/>
      <c r="CM74" s="2105"/>
      <c r="CN74" s="2105"/>
      <c r="CO74" s="2105"/>
      <c r="CP74" s="2105"/>
      <c r="CQ74" s="2105"/>
      <c r="CR74" s="2105"/>
      <c r="CS74" s="2105"/>
      <c r="CT74" s="2105"/>
      <c r="CU74" s="2140"/>
      <c r="CV74" s="430"/>
      <c r="CW74" s="446"/>
      <c r="CX74" s="446"/>
      <c r="CY74" s="446"/>
    </row>
    <row r="75" spans="2:116" s="439" customFormat="1" ht="3.75" customHeight="1" x14ac:dyDescent="0.25">
      <c r="B75" s="129"/>
      <c r="C75" s="2122"/>
      <c r="D75" s="2123"/>
      <c r="E75" s="2123"/>
      <c r="F75" s="2123"/>
      <c r="G75" s="2123"/>
      <c r="H75" s="2123"/>
      <c r="I75" s="2123"/>
      <c r="J75" s="2123"/>
      <c r="K75" s="2123"/>
      <c r="L75" s="2123"/>
      <c r="M75" s="2123"/>
      <c r="N75" s="2123"/>
      <c r="O75" s="2123"/>
      <c r="P75" s="2123"/>
      <c r="Q75" s="2123"/>
      <c r="R75" s="2123"/>
      <c r="S75" s="2123"/>
      <c r="T75" s="2123"/>
      <c r="U75" s="2123"/>
      <c r="V75" s="2123"/>
      <c r="W75" s="2123"/>
      <c r="X75" s="2123"/>
      <c r="Y75" s="2123"/>
      <c r="Z75" s="2123"/>
      <c r="AA75" s="2123"/>
      <c r="AB75" s="2123"/>
      <c r="AC75" s="2123"/>
      <c r="AD75" s="2123"/>
      <c r="AE75" s="2123"/>
      <c r="AF75" s="2123"/>
      <c r="AG75" s="2123"/>
      <c r="AH75" s="2123"/>
      <c r="AI75" s="2123"/>
      <c r="AJ75" s="2123"/>
      <c r="AK75" s="2123"/>
      <c r="AL75" s="2123"/>
      <c r="AM75" s="2123"/>
      <c r="AN75" s="2123"/>
      <c r="AO75" s="2123"/>
      <c r="AP75" s="2123"/>
      <c r="AQ75" s="2123"/>
      <c r="AR75" s="2123"/>
      <c r="AS75" s="2123"/>
      <c r="AT75" s="2123"/>
      <c r="AU75" s="2123"/>
      <c r="AV75" s="2123"/>
      <c r="AW75" s="2123"/>
      <c r="AX75" s="2123"/>
      <c r="AY75" s="2123"/>
      <c r="AZ75" s="2123"/>
      <c r="BA75" s="2123"/>
      <c r="BB75" s="2123"/>
      <c r="BC75" s="2123"/>
      <c r="BD75" s="2123"/>
      <c r="BE75" s="2124"/>
      <c r="BF75" s="153"/>
      <c r="BG75" s="153"/>
      <c r="BH75" s="153"/>
      <c r="BI75" s="153"/>
      <c r="BJ75" s="153"/>
      <c r="BK75" s="153"/>
      <c r="BL75" s="153"/>
      <c r="BM75" s="355"/>
      <c r="BN75" s="355"/>
      <c r="BO75" s="2141"/>
      <c r="BP75" s="2142"/>
      <c r="BQ75" s="2142"/>
      <c r="BR75" s="2142"/>
      <c r="BS75" s="2142"/>
      <c r="BT75" s="2142"/>
      <c r="BU75" s="2142"/>
      <c r="BV75" s="2142"/>
      <c r="BW75" s="2142"/>
      <c r="BX75" s="2142"/>
      <c r="BY75" s="2142"/>
      <c r="BZ75" s="2142"/>
      <c r="CA75" s="2142"/>
      <c r="CB75" s="2142"/>
      <c r="CC75" s="2142"/>
      <c r="CD75" s="2142"/>
      <c r="CE75" s="2142"/>
      <c r="CF75" s="2142"/>
      <c r="CG75" s="2142"/>
      <c r="CH75" s="2142"/>
      <c r="CI75" s="2142"/>
      <c r="CJ75" s="2142"/>
      <c r="CK75" s="2142"/>
      <c r="CL75" s="2142"/>
      <c r="CM75" s="2142"/>
      <c r="CN75" s="2142"/>
      <c r="CO75" s="2142"/>
      <c r="CP75" s="2142"/>
      <c r="CQ75" s="2142"/>
      <c r="CR75" s="2142"/>
      <c r="CS75" s="2142"/>
      <c r="CT75" s="2142"/>
      <c r="CU75" s="2143"/>
      <c r="CV75" s="430"/>
      <c r="CW75" s="446"/>
      <c r="CX75" s="446"/>
      <c r="CY75" s="446"/>
    </row>
    <row r="76" spans="2:116" s="439" customFormat="1" ht="3.75" customHeight="1" x14ac:dyDescent="0.2">
      <c r="B76" s="129"/>
      <c r="C76" s="2122"/>
      <c r="D76" s="2123"/>
      <c r="E76" s="2123"/>
      <c r="F76" s="2123"/>
      <c r="G76" s="2123"/>
      <c r="H76" s="2123"/>
      <c r="I76" s="2123"/>
      <c r="J76" s="2123"/>
      <c r="K76" s="2123"/>
      <c r="L76" s="2123"/>
      <c r="M76" s="2123"/>
      <c r="N76" s="2123"/>
      <c r="O76" s="2123"/>
      <c r="P76" s="2123"/>
      <c r="Q76" s="2123"/>
      <c r="R76" s="2123"/>
      <c r="S76" s="2123"/>
      <c r="T76" s="2123"/>
      <c r="U76" s="2123"/>
      <c r="V76" s="2123"/>
      <c r="W76" s="2123"/>
      <c r="X76" s="2123"/>
      <c r="Y76" s="2123"/>
      <c r="Z76" s="2123"/>
      <c r="AA76" s="2123"/>
      <c r="AB76" s="2123"/>
      <c r="AC76" s="2123"/>
      <c r="AD76" s="2123"/>
      <c r="AE76" s="2123"/>
      <c r="AF76" s="2123"/>
      <c r="AG76" s="2123"/>
      <c r="AH76" s="2123"/>
      <c r="AI76" s="2123"/>
      <c r="AJ76" s="2123"/>
      <c r="AK76" s="2123"/>
      <c r="AL76" s="2123"/>
      <c r="AM76" s="2123"/>
      <c r="AN76" s="2123"/>
      <c r="AO76" s="2123"/>
      <c r="AP76" s="2123"/>
      <c r="AQ76" s="2123"/>
      <c r="AR76" s="2123"/>
      <c r="AS76" s="2123"/>
      <c r="AT76" s="2123"/>
      <c r="AU76" s="2123"/>
      <c r="AV76" s="2123"/>
      <c r="AW76" s="2123"/>
      <c r="AX76" s="2123"/>
      <c r="AY76" s="2123"/>
      <c r="AZ76" s="2123"/>
      <c r="BA76" s="2123"/>
      <c r="BB76" s="2123"/>
      <c r="BC76" s="2123"/>
      <c r="BD76" s="2123"/>
      <c r="BE76" s="2124"/>
      <c r="BF76" s="372"/>
      <c r="BG76" s="372"/>
      <c r="BH76" s="372"/>
      <c r="BI76" s="372"/>
      <c r="BJ76" s="372"/>
      <c r="BK76" s="372"/>
      <c r="BL76" s="372"/>
      <c r="BM76" s="372"/>
      <c r="BN76" s="372"/>
      <c r="BO76" s="2141"/>
      <c r="BP76" s="2142"/>
      <c r="BQ76" s="2142"/>
      <c r="BR76" s="2142"/>
      <c r="BS76" s="2142"/>
      <c r="BT76" s="2142"/>
      <c r="BU76" s="2142"/>
      <c r="BV76" s="2142"/>
      <c r="BW76" s="2142"/>
      <c r="BX76" s="2142"/>
      <c r="BY76" s="2142"/>
      <c r="BZ76" s="2142"/>
      <c r="CA76" s="2142"/>
      <c r="CB76" s="2142"/>
      <c r="CC76" s="2142"/>
      <c r="CD76" s="2142"/>
      <c r="CE76" s="2142"/>
      <c r="CF76" s="2142"/>
      <c r="CG76" s="2142"/>
      <c r="CH76" s="2142"/>
      <c r="CI76" s="2142"/>
      <c r="CJ76" s="2142"/>
      <c r="CK76" s="2142"/>
      <c r="CL76" s="2142"/>
      <c r="CM76" s="2142"/>
      <c r="CN76" s="2142"/>
      <c r="CO76" s="2142"/>
      <c r="CP76" s="2142"/>
      <c r="CQ76" s="2142"/>
      <c r="CR76" s="2142"/>
      <c r="CS76" s="2142"/>
      <c r="CT76" s="2142"/>
      <c r="CU76" s="2143"/>
      <c r="CV76" s="430"/>
      <c r="CW76" s="446"/>
      <c r="CX76" s="446"/>
      <c r="CY76" s="446"/>
    </row>
    <row r="77" spans="2:116" s="439" customFormat="1" ht="3.75" customHeight="1" x14ac:dyDescent="0.2">
      <c r="B77" s="129"/>
      <c r="C77" s="2122" t="s">
        <v>621</v>
      </c>
      <c r="D77" s="2123"/>
      <c r="E77" s="2123"/>
      <c r="F77" s="2123"/>
      <c r="G77" s="2123"/>
      <c r="H77" s="2123"/>
      <c r="I77" s="2123"/>
      <c r="J77" s="2123"/>
      <c r="K77" s="2123"/>
      <c r="L77" s="2123"/>
      <c r="M77" s="2123"/>
      <c r="N77" s="2123"/>
      <c r="O77" s="2123"/>
      <c r="P77" s="2123"/>
      <c r="Q77" s="2123"/>
      <c r="R77" s="2123"/>
      <c r="S77" s="2123"/>
      <c r="T77" s="2123"/>
      <c r="U77" s="2123"/>
      <c r="V77" s="2123"/>
      <c r="W77" s="2123"/>
      <c r="X77" s="2123"/>
      <c r="Y77" s="2123"/>
      <c r="Z77" s="2123"/>
      <c r="AA77" s="2123"/>
      <c r="AB77" s="2123"/>
      <c r="AC77" s="2123"/>
      <c r="AD77" s="2123"/>
      <c r="AE77" s="2123"/>
      <c r="AF77" s="2123"/>
      <c r="AG77" s="2123"/>
      <c r="AH77" s="2123"/>
      <c r="AI77" s="2123"/>
      <c r="AJ77" s="2123"/>
      <c r="AK77" s="2123"/>
      <c r="AL77" s="2123"/>
      <c r="AM77" s="2123"/>
      <c r="AN77" s="2123"/>
      <c r="AO77" s="2123"/>
      <c r="AP77" s="2123"/>
      <c r="AQ77" s="2123"/>
      <c r="AR77" s="2123"/>
      <c r="AS77" s="2123"/>
      <c r="AT77" s="2123"/>
      <c r="AU77" s="2123"/>
      <c r="AV77" s="2123"/>
      <c r="AW77" s="2123"/>
      <c r="AX77" s="2123"/>
      <c r="AY77" s="2123"/>
      <c r="AZ77" s="2123"/>
      <c r="BA77" s="2123"/>
      <c r="BB77" s="2123"/>
      <c r="BC77" s="2123"/>
      <c r="BD77" s="2123"/>
      <c r="BE77" s="2124"/>
      <c r="BF77" s="372"/>
      <c r="BG77" s="372"/>
      <c r="BH77" s="372"/>
      <c r="BI77" s="372"/>
      <c r="BJ77" s="372"/>
      <c r="BK77" s="372"/>
      <c r="BL77" s="372"/>
      <c r="BM77" s="372"/>
      <c r="BN77" s="372"/>
      <c r="BO77" s="2144"/>
      <c r="BP77" s="2145"/>
      <c r="BQ77" s="2145"/>
      <c r="BR77" s="2145"/>
      <c r="BS77" s="2145"/>
      <c r="BT77" s="2145"/>
      <c r="BU77" s="2145"/>
      <c r="BV77" s="2145"/>
      <c r="BW77" s="2145"/>
      <c r="BX77" s="2145"/>
      <c r="BY77" s="2145"/>
      <c r="BZ77" s="2145"/>
      <c r="CA77" s="2145"/>
      <c r="CB77" s="2145"/>
      <c r="CC77" s="2145"/>
      <c r="CD77" s="2145"/>
      <c r="CE77" s="2145"/>
      <c r="CF77" s="2145"/>
      <c r="CG77" s="2145"/>
      <c r="CH77" s="2145"/>
      <c r="CI77" s="2145"/>
      <c r="CJ77" s="2145"/>
      <c r="CK77" s="2145"/>
      <c r="CL77" s="2145"/>
      <c r="CM77" s="2145"/>
      <c r="CN77" s="2145"/>
      <c r="CO77" s="2145"/>
      <c r="CP77" s="2145"/>
      <c r="CQ77" s="2145"/>
      <c r="CR77" s="2145"/>
      <c r="CS77" s="2145"/>
      <c r="CT77" s="2145"/>
      <c r="CU77" s="2146"/>
      <c r="CV77" s="153"/>
      <c r="CW77" s="443"/>
      <c r="CX77" s="443"/>
      <c r="CY77" s="443"/>
    </row>
    <row r="78" spans="2:116" s="439" customFormat="1" ht="3.75" customHeight="1" x14ac:dyDescent="0.2">
      <c r="B78" s="129"/>
      <c r="C78" s="2122"/>
      <c r="D78" s="2123"/>
      <c r="E78" s="2123"/>
      <c r="F78" s="2123"/>
      <c r="G78" s="2123"/>
      <c r="H78" s="2123"/>
      <c r="I78" s="2123"/>
      <c r="J78" s="2123"/>
      <c r="K78" s="2123"/>
      <c r="L78" s="2123"/>
      <c r="M78" s="2123"/>
      <c r="N78" s="2123"/>
      <c r="O78" s="2123"/>
      <c r="P78" s="2123"/>
      <c r="Q78" s="2123"/>
      <c r="R78" s="2123"/>
      <c r="S78" s="2123"/>
      <c r="T78" s="2123"/>
      <c r="U78" s="2123"/>
      <c r="V78" s="2123"/>
      <c r="W78" s="2123"/>
      <c r="X78" s="2123"/>
      <c r="Y78" s="2123"/>
      <c r="Z78" s="2123"/>
      <c r="AA78" s="2123"/>
      <c r="AB78" s="2123"/>
      <c r="AC78" s="2123"/>
      <c r="AD78" s="2123"/>
      <c r="AE78" s="2123"/>
      <c r="AF78" s="2123"/>
      <c r="AG78" s="2123"/>
      <c r="AH78" s="2123"/>
      <c r="AI78" s="2123"/>
      <c r="AJ78" s="2123"/>
      <c r="AK78" s="2123"/>
      <c r="AL78" s="2123"/>
      <c r="AM78" s="2123"/>
      <c r="AN78" s="2123"/>
      <c r="AO78" s="2123"/>
      <c r="AP78" s="2123"/>
      <c r="AQ78" s="2123"/>
      <c r="AR78" s="2123"/>
      <c r="AS78" s="2123"/>
      <c r="AT78" s="2123"/>
      <c r="AU78" s="2123"/>
      <c r="AV78" s="2123"/>
      <c r="AW78" s="2123"/>
      <c r="AX78" s="2123"/>
      <c r="AY78" s="2123"/>
      <c r="AZ78" s="2123"/>
      <c r="BA78" s="2123"/>
      <c r="BB78" s="2123"/>
      <c r="BC78" s="2123"/>
      <c r="BD78" s="2123"/>
      <c r="BE78" s="2124"/>
      <c r="BF78" s="372"/>
      <c r="BG78" s="372"/>
      <c r="BH78" s="372"/>
      <c r="BI78" s="372"/>
      <c r="BJ78" s="372"/>
      <c r="BK78" s="372"/>
      <c r="BL78" s="372"/>
      <c r="BM78" s="372"/>
      <c r="BN78" s="372"/>
      <c r="BO78" s="1948" t="s">
        <v>622</v>
      </c>
      <c r="BP78" s="1949"/>
      <c r="BQ78" s="1949"/>
      <c r="BR78" s="1949"/>
      <c r="BS78" s="1949"/>
      <c r="BT78" s="1949"/>
      <c r="BU78" s="1949"/>
      <c r="BV78" s="1949"/>
      <c r="BW78" s="1949"/>
      <c r="BX78" s="1949"/>
      <c r="BY78" s="1949"/>
      <c r="BZ78" s="1949"/>
      <c r="CA78" s="1949"/>
      <c r="CB78" s="1949"/>
      <c r="CC78" s="1949"/>
      <c r="CD78" s="1949"/>
      <c r="CE78" s="1950"/>
      <c r="CF78" s="1949" t="s">
        <v>623</v>
      </c>
      <c r="CG78" s="1949"/>
      <c r="CH78" s="1949"/>
      <c r="CI78" s="1949"/>
      <c r="CJ78" s="1949"/>
      <c r="CK78" s="1949"/>
      <c r="CL78" s="1949"/>
      <c r="CM78" s="1949"/>
      <c r="CN78" s="1949"/>
      <c r="CO78" s="1949"/>
      <c r="CP78" s="1949"/>
      <c r="CQ78" s="1949"/>
      <c r="CR78" s="1949"/>
      <c r="CS78" s="1949"/>
      <c r="CT78" s="1949"/>
      <c r="CU78" s="1950"/>
      <c r="CV78" s="153"/>
      <c r="CW78" s="443"/>
      <c r="CX78" s="443"/>
      <c r="CY78" s="443"/>
    </row>
    <row r="79" spans="2:116" s="439" customFormat="1" ht="3.75" customHeight="1" x14ac:dyDescent="0.2">
      <c r="B79" s="129"/>
      <c r="C79" s="2122"/>
      <c r="D79" s="2123"/>
      <c r="E79" s="2123"/>
      <c r="F79" s="2123"/>
      <c r="G79" s="2123"/>
      <c r="H79" s="2123"/>
      <c r="I79" s="2123"/>
      <c r="J79" s="2123"/>
      <c r="K79" s="2123"/>
      <c r="L79" s="2123"/>
      <c r="M79" s="2123"/>
      <c r="N79" s="2123"/>
      <c r="O79" s="2123"/>
      <c r="P79" s="2123"/>
      <c r="Q79" s="2123"/>
      <c r="R79" s="2123"/>
      <c r="S79" s="2123"/>
      <c r="T79" s="2123"/>
      <c r="U79" s="2123"/>
      <c r="V79" s="2123"/>
      <c r="W79" s="2123"/>
      <c r="X79" s="2123"/>
      <c r="Y79" s="2123"/>
      <c r="Z79" s="2123"/>
      <c r="AA79" s="2123"/>
      <c r="AB79" s="2123"/>
      <c r="AC79" s="2123"/>
      <c r="AD79" s="2123"/>
      <c r="AE79" s="2123"/>
      <c r="AF79" s="2123"/>
      <c r="AG79" s="2123"/>
      <c r="AH79" s="2123"/>
      <c r="AI79" s="2123"/>
      <c r="AJ79" s="2123"/>
      <c r="AK79" s="2123"/>
      <c r="AL79" s="2123"/>
      <c r="AM79" s="2123"/>
      <c r="AN79" s="2123"/>
      <c r="AO79" s="2123"/>
      <c r="AP79" s="2123"/>
      <c r="AQ79" s="2123"/>
      <c r="AR79" s="2123"/>
      <c r="AS79" s="2123"/>
      <c r="AT79" s="2123"/>
      <c r="AU79" s="2123"/>
      <c r="AV79" s="2123"/>
      <c r="AW79" s="2123"/>
      <c r="AX79" s="2123"/>
      <c r="AY79" s="2123"/>
      <c r="AZ79" s="2123"/>
      <c r="BA79" s="2123"/>
      <c r="BB79" s="2123"/>
      <c r="BC79" s="2123"/>
      <c r="BD79" s="2123"/>
      <c r="BE79" s="2124"/>
      <c r="BF79" s="428"/>
      <c r="BG79" s="428"/>
      <c r="BH79" s="428"/>
      <c r="BI79" s="428"/>
      <c r="BJ79" s="428"/>
      <c r="BK79" s="428"/>
      <c r="BL79" s="428"/>
      <c r="BM79" s="428"/>
      <c r="BN79" s="428"/>
      <c r="BO79" s="1951"/>
      <c r="BP79" s="1919"/>
      <c r="BQ79" s="1919"/>
      <c r="BR79" s="1919"/>
      <c r="BS79" s="1919"/>
      <c r="BT79" s="1919"/>
      <c r="BU79" s="1919"/>
      <c r="BV79" s="1919"/>
      <c r="BW79" s="1919"/>
      <c r="BX79" s="1919"/>
      <c r="BY79" s="1919"/>
      <c r="BZ79" s="1919"/>
      <c r="CA79" s="1919"/>
      <c r="CB79" s="1919"/>
      <c r="CC79" s="1919"/>
      <c r="CD79" s="1919"/>
      <c r="CE79" s="1952"/>
      <c r="CF79" s="1919"/>
      <c r="CG79" s="1919"/>
      <c r="CH79" s="1919"/>
      <c r="CI79" s="1919"/>
      <c r="CJ79" s="1919"/>
      <c r="CK79" s="1919"/>
      <c r="CL79" s="1919"/>
      <c r="CM79" s="1919"/>
      <c r="CN79" s="1919"/>
      <c r="CO79" s="1919"/>
      <c r="CP79" s="1919"/>
      <c r="CQ79" s="1919"/>
      <c r="CR79" s="1919"/>
      <c r="CS79" s="1919"/>
      <c r="CT79" s="1919"/>
      <c r="CU79" s="1952"/>
      <c r="CV79" s="153"/>
      <c r="CW79" s="443"/>
      <c r="CX79" s="443"/>
      <c r="CY79" s="443"/>
      <c r="DI79" s="447"/>
      <c r="DJ79" s="447"/>
      <c r="DK79" s="447"/>
      <c r="DL79" s="447"/>
    </row>
    <row r="80" spans="2:116" s="439" customFormat="1" ht="3.75" customHeight="1" x14ac:dyDescent="0.2">
      <c r="B80" s="129"/>
      <c r="C80" s="2122" t="s">
        <v>624</v>
      </c>
      <c r="D80" s="2123"/>
      <c r="E80" s="2123"/>
      <c r="F80" s="2123"/>
      <c r="G80" s="2123"/>
      <c r="H80" s="2123"/>
      <c r="I80" s="2123"/>
      <c r="J80" s="2123"/>
      <c r="K80" s="2123"/>
      <c r="L80" s="2123"/>
      <c r="M80" s="2123"/>
      <c r="N80" s="2123"/>
      <c r="O80" s="2123"/>
      <c r="P80" s="2123"/>
      <c r="Q80" s="2123"/>
      <c r="R80" s="2123"/>
      <c r="S80" s="2123"/>
      <c r="T80" s="2123"/>
      <c r="U80" s="2123"/>
      <c r="V80" s="2123"/>
      <c r="W80" s="2123"/>
      <c r="X80" s="2123"/>
      <c r="Y80" s="2123"/>
      <c r="Z80" s="2123"/>
      <c r="AA80" s="2123"/>
      <c r="AB80" s="2123"/>
      <c r="AC80" s="2123"/>
      <c r="AD80" s="2123"/>
      <c r="AE80" s="2123"/>
      <c r="AF80" s="2123"/>
      <c r="AG80" s="2123"/>
      <c r="AH80" s="2123"/>
      <c r="AI80" s="2123"/>
      <c r="AJ80" s="2123"/>
      <c r="AK80" s="2123"/>
      <c r="AL80" s="2123"/>
      <c r="AM80" s="2123"/>
      <c r="AN80" s="2123"/>
      <c r="AO80" s="2123"/>
      <c r="AP80" s="2123"/>
      <c r="AQ80" s="2123"/>
      <c r="AR80" s="2123"/>
      <c r="AS80" s="2123"/>
      <c r="AT80" s="2123"/>
      <c r="AU80" s="2123"/>
      <c r="AV80" s="2123"/>
      <c r="AW80" s="2123"/>
      <c r="AX80" s="2123"/>
      <c r="AY80" s="2123"/>
      <c r="AZ80" s="2123"/>
      <c r="BA80" s="2123"/>
      <c r="BB80" s="2123"/>
      <c r="BC80" s="2123"/>
      <c r="BD80" s="2123"/>
      <c r="BE80" s="2124"/>
      <c r="BF80" s="428"/>
      <c r="BG80" s="428"/>
      <c r="BH80" s="428"/>
      <c r="BI80" s="428"/>
      <c r="BJ80" s="428"/>
      <c r="BK80" s="428"/>
      <c r="BL80" s="428"/>
      <c r="BM80" s="428"/>
      <c r="BN80" s="428"/>
      <c r="BO80" s="1951"/>
      <c r="BP80" s="1919"/>
      <c r="BQ80" s="1919"/>
      <c r="BR80" s="1919"/>
      <c r="BS80" s="1919"/>
      <c r="BT80" s="1919"/>
      <c r="BU80" s="1919"/>
      <c r="BV80" s="1919"/>
      <c r="BW80" s="1919"/>
      <c r="BX80" s="1919"/>
      <c r="BY80" s="1919"/>
      <c r="BZ80" s="1919"/>
      <c r="CA80" s="1919"/>
      <c r="CB80" s="1919"/>
      <c r="CC80" s="1919"/>
      <c r="CD80" s="1919"/>
      <c r="CE80" s="1952"/>
      <c r="CF80" s="1919"/>
      <c r="CG80" s="1919"/>
      <c r="CH80" s="1919"/>
      <c r="CI80" s="1919"/>
      <c r="CJ80" s="1919"/>
      <c r="CK80" s="1919"/>
      <c r="CL80" s="1919"/>
      <c r="CM80" s="1919"/>
      <c r="CN80" s="1919"/>
      <c r="CO80" s="1919"/>
      <c r="CP80" s="1919"/>
      <c r="CQ80" s="1919"/>
      <c r="CR80" s="1919"/>
      <c r="CS80" s="1919"/>
      <c r="CT80" s="1919"/>
      <c r="CU80" s="1952"/>
      <c r="CV80" s="153"/>
      <c r="CW80" s="443"/>
      <c r="CX80" s="443"/>
      <c r="CY80" s="443"/>
      <c r="DI80" s="447"/>
      <c r="DJ80" s="447"/>
      <c r="DK80" s="447"/>
      <c r="DL80" s="447"/>
    </row>
    <row r="81" spans="2:103" s="439" customFormat="1" ht="3.75" customHeight="1" x14ac:dyDescent="0.2">
      <c r="B81" s="129"/>
      <c r="C81" s="2122"/>
      <c r="D81" s="2123"/>
      <c r="E81" s="2123"/>
      <c r="F81" s="2123"/>
      <c r="G81" s="2123"/>
      <c r="H81" s="2123"/>
      <c r="I81" s="2123"/>
      <c r="J81" s="2123"/>
      <c r="K81" s="2123"/>
      <c r="L81" s="2123"/>
      <c r="M81" s="2123"/>
      <c r="N81" s="2123"/>
      <c r="O81" s="2123"/>
      <c r="P81" s="2123"/>
      <c r="Q81" s="2123"/>
      <c r="R81" s="2123"/>
      <c r="S81" s="2123"/>
      <c r="T81" s="2123"/>
      <c r="U81" s="2123"/>
      <c r="V81" s="2123"/>
      <c r="W81" s="2123"/>
      <c r="X81" s="2123"/>
      <c r="Y81" s="2123"/>
      <c r="Z81" s="2123"/>
      <c r="AA81" s="2123"/>
      <c r="AB81" s="2123"/>
      <c r="AC81" s="2123"/>
      <c r="AD81" s="2123"/>
      <c r="AE81" s="2123"/>
      <c r="AF81" s="2123"/>
      <c r="AG81" s="2123"/>
      <c r="AH81" s="2123"/>
      <c r="AI81" s="2123"/>
      <c r="AJ81" s="2123"/>
      <c r="AK81" s="2123"/>
      <c r="AL81" s="2123"/>
      <c r="AM81" s="2123"/>
      <c r="AN81" s="2123"/>
      <c r="AO81" s="2123"/>
      <c r="AP81" s="2123"/>
      <c r="AQ81" s="2123"/>
      <c r="AR81" s="2123"/>
      <c r="AS81" s="2123"/>
      <c r="AT81" s="2123"/>
      <c r="AU81" s="2123"/>
      <c r="AV81" s="2123"/>
      <c r="AW81" s="2123"/>
      <c r="AX81" s="2123"/>
      <c r="AY81" s="2123"/>
      <c r="AZ81" s="2123"/>
      <c r="BA81" s="2123"/>
      <c r="BB81" s="2123"/>
      <c r="BC81" s="2123"/>
      <c r="BD81" s="2123"/>
      <c r="BE81" s="2124"/>
      <c r="BF81" s="420"/>
      <c r="BG81" s="420"/>
      <c r="BH81" s="420"/>
      <c r="BI81" s="420"/>
      <c r="BJ81" s="420"/>
      <c r="BK81" s="420"/>
      <c r="BL81" s="420"/>
      <c r="BM81" s="420"/>
      <c r="BN81" s="420"/>
      <c r="BO81" s="1951"/>
      <c r="BP81" s="1919"/>
      <c r="BQ81" s="1919"/>
      <c r="BR81" s="1919"/>
      <c r="BS81" s="1919"/>
      <c r="BT81" s="1919"/>
      <c r="BU81" s="1954"/>
      <c r="BV81" s="1954"/>
      <c r="BW81" s="1954"/>
      <c r="BX81" s="1954"/>
      <c r="BY81" s="1954"/>
      <c r="BZ81" s="1954"/>
      <c r="CA81" s="1954"/>
      <c r="CB81" s="1954"/>
      <c r="CC81" s="1954"/>
      <c r="CD81" s="1954"/>
      <c r="CE81" s="1952"/>
      <c r="CF81" s="1919"/>
      <c r="CG81" s="1919"/>
      <c r="CH81" s="1919"/>
      <c r="CI81" s="1919"/>
      <c r="CJ81" s="1919"/>
      <c r="CK81" s="1919"/>
      <c r="CL81" s="1919"/>
      <c r="CM81" s="1919"/>
      <c r="CN81" s="1919"/>
      <c r="CO81" s="1919"/>
      <c r="CP81" s="1919"/>
      <c r="CQ81" s="1919"/>
      <c r="CR81" s="1919"/>
      <c r="CS81" s="1919"/>
      <c r="CT81" s="1919"/>
      <c r="CU81" s="1952"/>
      <c r="CV81" s="153"/>
      <c r="CW81" s="443"/>
      <c r="CX81" s="443"/>
      <c r="CY81" s="443"/>
    </row>
    <row r="82" spans="2:103" s="439" customFormat="1" ht="3.75" customHeight="1" x14ac:dyDescent="0.2">
      <c r="B82" s="129"/>
      <c r="C82" s="2122"/>
      <c r="D82" s="2123"/>
      <c r="E82" s="2123"/>
      <c r="F82" s="2123"/>
      <c r="G82" s="2123"/>
      <c r="H82" s="2123"/>
      <c r="I82" s="2123"/>
      <c r="J82" s="2123"/>
      <c r="K82" s="2123"/>
      <c r="L82" s="2123"/>
      <c r="M82" s="2123"/>
      <c r="N82" s="2123"/>
      <c r="O82" s="2123"/>
      <c r="P82" s="2123"/>
      <c r="Q82" s="2123"/>
      <c r="R82" s="2123"/>
      <c r="S82" s="2123"/>
      <c r="T82" s="2123"/>
      <c r="U82" s="2123"/>
      <c r="V82" s="2123"/>
      <c r="W82" s="2123"/>
      <c r="X82" s="2123"/>
      <c r="Y82" s="2123"/>
      <c r="Z82" s="2123"/>
      <c r="AA82" s="2123"/>
      <c r="AB82" s="2123"/>
      <c r="AC82" s="2123"/>
      <c r="AD82" s="2123"/>
      <c r="AE82" s="2123"/>
      <c r="AF82" s="2123"/>
      <c r="AG82" s="2123"/>
      <c r="AH82" s="2123"/>
      <c r="AI82" s="2123"/>
      <c r="AJ82" s="2123"/>
      <c r="AK82" s="2123"/>
      <c r="AL82" s="2123"/>
      <c r="AM82" s="2123"/>
      <c r="AN82" s="2123"/>
      <c r="AO82" s="2123"/>
      <c r="AP82" s="2123"/>
      <c r="AQ82" s="2123"/>
      <c r="AR82" s="2123"/>
      <c r="AS82" s="2123"/>
      <c r="AT82" s="2123"/>
      <c r="AU82" s="2123"/>
      <c r="AV82" s="2123"/>
      <c r="AW82" s="2123"/>
      <c r="AX82" s="2123"/>
      <c r="AY82" s="2123"/>
      <c r="AZ82" s="2123"/>
      <c r="BA82" s="2123"/>
      <c r="BB82" s="2123"/>
      <c r="BC82" s="2123"/>
      <c r="BD82" s="2123"/>
      <c r="BE82" s="2124"/>
      <c r="BF82" s="420"/>
      <c r="BG82" s="420"/>
      <c r="BH82" s="420"/>
      <c r="BI82" s="420"/>
      <c r="BJ82" s="420"/>
      <c r="BK82" s="420"/>
      <c r="BL82" s="420"/>
      <c r="BM82" s="420"/>
      <c r="BN82" s="420"/>
      <c r="BO82" s="1928"/>
      <c r="BP82" s="1929"/>
      <c r="BQ82" s="1929"/>
      <c r="BR82" s="1929"/>
      <c r="BS82" s="1929"/>
      <c r="BT82" s="1929"/>
      <c r="BU82" s="2147"/>
      <c r="BV82" s="2147"/>
      <c r="BW82" s="2147"/>
      <c r="BX82" s="2147"/>
      <c r="BY82" s="2147"/>
      <c r="BZ82" s="2147"/>
      <c r="CA82" s="2147"/>
      <c r="CB82" s="2147"/>
      <c r="CC82" s="2147"/>
      <c r="CD82" s="2147"/>
      <c r="CE82" s="1930"/>
      <c r="CF82" s="1891"/>
      <c r="CG82" s="1891"/>
      <c r="CH82" s="1891"/>
      <c r="CI82" s="1891"/>
      <c r="CJ82" s="1891"/>
      <c r="CK82" s="1891"/>
      <c r="CL82" s="2121"/>
      <c r="CM82" s="2121"/>
      <c r="CN82" s="2121"/>
      <c r="CO82" s="2121"/>
      <c r="CP82" s="2121"/>
      <c r="CQ82" s="2121"/>
      <c r="CR82" s="2121"/>
      <c r="CS82" s="2121"/>
      <c r="CT82" s="2121"/>
      <c r="CU82" s="1999"/>
      <c r="CV82" s="153"/>
      <c r="CW82" s="443"/>
      <c r="CX82" s="443"/>
      <c r="CY82" s="443"/>
    </row>
    <row r="83" spans="2:103" s="439" customFormat="1" ht="3.75" customHeight="1" x14ac:dyDescent="0.2">
      <c r="B83" s="129"/>
      <c r="C83" s="2122" t="s">
        <v>625</v>
      </c>
      <c r="D83" s="2123"/>
      <c r="E83" s="2123"/>
      <c r="F83" s="2123"/>
      <c r="G83" s="2123"/>
      <c r="H83" s="2123"/>
      <c r="I83" s="2123"/>
      <c r="J83" s="2123"/>
      <c r="K83" s="2123"/>
      <c r="L83" s="2123"/>
      <c r="M83" s="2123"/>
      <c r="N83" s="2123"/>
      <c r="O83" s="2123"/>
      <c r="P83" s="2123"/>
      <c r="Q83" s="2123"/>
      <c r="R83" s="2123"/>
      <c r="S83" s="2123"/>
      <c r="T83" s="2123"/>
      <c r="U83" s="2123"/>
      <c r="V83" s="2123"/>
      <c r="W83" s="2123"/>
      <c r="X83" s="2123"/>
      <c r="Y83" s="2123"/>
      <c r="Z83" s="2123"/>
      <c r="AA83" s="2123"/>
      <c r="AB83" s="2123"/>
      <c r="AC83" s="2123"/>
      <c r="AD83" s="2123"/>
      <c r="AE83" s="2123"/>
      <c r="AF83" s="2123"/>
      <c r="AG83" s="2123"/>
      <c r="AH83" s="2123"/>
      <c r="AI83" s="2123"/>
      <c r="AJ83" s="2123"/>
      <c r="AK83" s="2123"/>
      <c r="AL83" s="2123"/>
      <c r="AM83" s="2123"/>
      <c r="AN83" s="2123"/>
      <c r="AO83" s="2123"/>
      <c r="AP83" s="2123"/>
      <c r="AQ83" s="2123"/>
      <c r="AR83" s="2123"/>
      <c r="AS83" s="2123"/>
      <c r="AT83" s="2123"/>
      <c r="AU83" s="2123"/>
      <c r="AV83" s="2123"/>
      <c r="AW83" s="2123"/>
      <c r="AX83" s="2123"/>
      <c r="AY83" s="2123"/>
      <c r="AZ83" s="2123"/>
      <c r="BA83" s="2123"/>
      <c r="BB83" s="2123"/>
      <c r="BC83" s="2123"/>
      <c r="BD83" s="2123"/>
      <c r="BE83" s="2124"/>
      <c r="BF83" s="129"/>
      <c r="BG83" s="129"/>
      <c r="BH83" s="129"/>
      <c r="BI83" s="129"/>
      <c r="BJ83" s="129"/>
      <c r="BK83" s="129"/>
      <c r="BL83" s="129"/>
      <c r="BM83" s="129"/>
      <c r="BN83" s="129"/>
      <c r="BO83" s="1931"/>
      <c r="BP83" s="1932"/>
      <c r="BQ83" s="1932"/>
      <c r="BR83" s="1932"/>
      <c r="BS83" s="1932"/>
      <c r="BT83" s="1932"/>
      <c r="BU83" s="1932"/>
      <c r="BV83" s="1932"/>
      <c r="BW83" s="1932"/>
      <c r="BX83" s="1932"/>
      <c r="BY83" s="1932"/>
      <c r="BZ83" s="1932"/>
      <c r="CA83" s="1932"/>
      <c r="CB83" s="1932"/>
      <c r="CC83" s="1932"/>
      <c r="CD83" s="1932"/>
      <c r="CE83" s="1933"/>
      <c r="CF83" s="2001"/>
      <c r="CG83" s="2001"/>
      <c r="CH83" s="2001"/>
      <c r="CI83" s="2001"/>
      <c r="CJ83" s="2001"/>
      <c r="CK83" s="2001"/>
      <c r="CL83" s="2001"/>
      <c r="CM83" s="2001"/>
      <c r="CN83" s="2001"/>
      <c r="CO83" s="2001"/>
      <c r="CP83" s="2001"/>
      <c r="CQ83" s="2001"/>
      <c r="CR83" s="2001"/>
      <c r="CS83" s="2001"/>
      <c r="CT83" s="2001"/>
      <c r="CU83" s="2002"/>
      <c r="CV83" s="153"/>
      <c r="CW83" s="443"/>
      <c r="CX83" s="443"/>
      <c r="CY83" s="443"/>
    </row>
    <row r="84" spans="2:103" s="439" customFormat="1" ht="3.75" customHeight="1" x14ac:dyDescent="0.2">
      <c r="B84" s="129"/>
      <c r="C84" s="2122"/>
      <c r="D84" s="2123"/>
      <c r="E84" s="2123"/>
      <c r="F84" s="2123"/>
      <c r="G84" s="2123"/>
      <c r="H84" s="2123"/>
      <c r="I84" s="2123"/>
      <c r="J84" s="2123"/>
      <c r="K84" s="2123"/>
      <c r="L84" s="2123"/>
      <c r="M84" s="2123"/>
      <c r="N84" s="2123"/>
      <c r="O84" s="2123"/>
      <c r="P84" s="2123"/>
      <c r="Q84" s="2123"/>
      <c r="R84" s="2123"/>
      <c r="S84" s="2123"/>
      <c r="T84" s="2123"/>
      <c r="U84" s="2123"/>
      <c r="V84" s="2123"/>
      <c r="W84" s="2123"/>
      <c r="X84" s="2123"/>
      <c r="Y84" s="2123"/>
      <c r="Z84" s="2123"/>
      <c r="AA84" s="2123"/>
      <c r="AB84" s="2123"/>
      <c r="AC84" s="2123"/>
      <c r="AD84" s="2123"/>
      <c r="AE84" s="2123"/>
      <c r="AF84" s="2123"/>
      <c r="AG84" s="2123"/>
      <c r="AH84" s="2123"/>
      <c r="AI84" s="2123"/>
      <c r="AJ84" s="2123"/>
      <c r="AK84" s="2123"/>
      <c r="AL84" s="2123"/>
      <c r="AM84" s="2123"/>
      <c r="AN84" s="2123"/>
      <c r="AO84" s="2123"/>
      <c r="AP84" s="2123"/>
      <c r="AQ84" s="2123"/>
      <c r="AR84" s="2123"/>
      <c r="AS84" s="2123"/>
      <c r="AT84" s="2123"/>
      <c r="AU84" s="2123"/>
      <c r="AV84" s="2123"/>
      <c r="AW84" s="2123"/>
      <c r="AX84" s="2123"/>
      <c r="AY84" s="2123"/>
      <c r="AZ84" s="2123"/>
      <c r="BA84" s="2123"/>
      <c r="BB84" s="2123"/>
      <c r="BC84" s="2123"/>
      <c r="BD84" s="2123"/>
      <c r="BE84" s="2124"/>
      <c r="BF84" s="129"/>
      <c r="BG84" s="129"/>
      <c r="BH84" s="129"/>
      <c r="BI84" s="129"/>
      <c r="BJ84" s="129"/>
      <c r="BK84" s="129"/>
      <c r="BL84" s="129"/>
      <c r="BM84" s="129"/>
      <c r="BN84" s="129"/>
      <c r="BO84" s="2125" t="s">
        <v>626</v>
      </c>
      <c r="BP84" s="2126"/>
      <c r="BQ84" s="2126"/>
      <c r="BR84" s="2126"/>
      <c r="BS84" s="2126"/>
      <c r="BT84" s="2126"/>
      <c r="BU84" s="2126"/>
      <c r="BV84" s="2126"/>
      <c r="BW84" s="2126"/>
      <c r="BX84" s="2126"/>
      <c r="BY84" s="2126"/>
      <c r="BZ84" s="2126"/>
      <c r="CA84" s="2126"/>
      <c r="CB84" s="2126"/>
      <c r="CC84" s="2126"/>
      <c r="CD84" s="2126"/>
      <c r="CE84" s="2127"/>
      <c r="CF84" s="1948" t="s">
        <v>627</v>
      </c>
      <c r="CG84" s="1949"/>
      <c r="CH84" s="1949"/>
      <c r="CI84" s="1949"/>
      <c r="CJ84" s="1949"/>
      <c r="CK84" s="1949"/>
      <c r="CL84" s="1949"/>
      <c r="CM84" s="1949"/>
      <c r="CN84" s="1949"/>
      <c r="CO84" s="1949"/>
      <c r="CP84" s="1949"/>
      <c r="CQ84" s="1949"/>
      <c r="CR84" s="1949"/>
      <c r="CS84" s="1949"/>
      <c r="CT84" s="1949"/>
      <c r="CU84" s="1950"/>
      <c r="CV84" s="153"/>
      <c r="CW84" s="443"/>
      <c r="CX84" s="443"/>
      <c r="CY84" s="443"/>
    </row>
    <row r="85" spans="2:103" s="439" customFormat="1" ht="3.75" customHeight="1" x14ac:dyDescent="0.2">
      <c r="B85" s="129"/>
      <c r="C85" s="2122"/>
      <c r="D85" s="2123"/>
      <c r="E85" s="2123"/>
      <c r="F85" s="2123"/>
      <c r="G85" s="2123"/>
      <c r="H85" s="2123"/>
      <c r="I85" s="2123"/>
      <c r="J85" s="2123"/>
      <c r="K85" s="2123"/>
      <c r="L85" s="2123"/>
      <c r="M85" s="2123"/>
      <c r="N85" s="2123"/>
      <c r="O85" s="2123"/>
      <c r="P85" s="2123"/>
      <c r="Q85" s="2123"/>
      <c r="R85" s="2123"/>
      <c r="S85" s="2123"/>
      <c r="T85" s="2123"/>
      <c r="U85" s="2123"/>
      <c r="V85" s="2123"/>
      <c r="W85" s="2123"/>
      <c r="X85" s="2123"/>
      <c r="Y85" s="2123"/>
      <c r="Z85" s="2123"/>
      <c r="AA85" s="2123"/>
      <c r="AB85" s="2123"/>
      <c r="AC85" s="2123"/>
      <c r="AD85" s="2123"/>
      <c r="AE85" s="2123"/>
      <c r="AF85" s="2123"/>
      <c r="AG85" s="2123"/>
      <c r="AH85" s="2123"/>
      <c r="AI85" s="2123"/>
      <c r="AJ85" s="2123"/>
      <c r="AK85" s="2123"/>
      <c r="AL85" s="2123"/>
      <c r="AM85" s="2123"/>
      <c r="AN85" s="2123"/>
      <c r="AO85" s="2123"/>
      <c r="AP85" s="2123"/>
      <c r="AQ85" s="2123"/>
      <c r="AR85" s="2123"/>
      <c r="AS85" s="2123"/>
      <c r="AT85" s="2123"/>
      <c r="AU85" s="2123"/>
      <c r="AV85" s="2123"/>
      <c r="AW85" s="2123"/>
      <c r="AX85" s="2123"/>
      <c r="AY85" s="2123"/>
      <c r="AZ85" s="2123"/>
      <c r="BA85" s="2123"/>
      <c r="BB85" s="2123"/>
      <c r="BC85" s="2123"/>
      <c r="BD85" s="2123"/>
      <c r="BE85" s="2124"/>
      <c r="BF85" s="372"/>
      <c r="BG85" s="372"/>
      <c r="BH85" s="372"/>
      <c r="BI85" s="372"/>
      <c r="BJ85" s="372"/>
      <c r="BK85" s="372"/>
      <c r="BL85" s="372"/>
      <c r="BM85" s="372"/>
      <c r="BN85" s="372"/>
      <c r="BO85" s="2128"/>
      <c r="BP85" s="2129"/>
      <c r="BQ85" s="2129"/>
      <c r="BR85" s="2129"/>
      <c r="BS85" s="2129"/>
      <c r="BT85" s="2129"/>
      <c r="BU85" s="2129"/>
      <c r="BV85" s="2129"/>
      <c r="BW85" s="2129"/>
      <c r="BX85" s="2129"/>
      <c r="BY85" s="2129"/>
      <c r="BZ85" s="2129"/>
      <c r="CA85" s="2129"/>
      <c r="CB85" s="2129"/>
      <c r="CC85" s="2129"/>
      <c r="CD85" s="2129"/>
      <c r="CE85" s="2130"/>
      <c r="CF85" s="1951"/>
      <c r="CG85" s="1919"/>
      <c r="CH85" s="1919"/>
      <c r="CI85" s="1919"/>
      <c r="CJ85" s="1919"/>
      <c r="CK85" s="1919"/>
      <c r="CL85" s="1919"/>
      <c r="CM85" s="1919"/>
      <c r="CN85" s="1919"/>
      <c r="CO85" s="1919"/>
      <c r="CP85" s="1919"/>
      <c r="CQ85" s="1919"/>
      <c r="CR85" s="1919"/>
      <c r="CS85" s="1919"/>
      <c r="CT85" s="1919"/>
      <c r="CU85" s="1952"/>
      <c r="CV85" s="153"/>
      <c r="CW85" s="443"/>
      <c r="CX85" s="443"/>
      <c r="CY85" s="443"/>
    </row>
    <row r="86" spans="2:103" s="439" customFormat="1" ht="3.75" customHeight="1" x14ac:dyDescent="0.2">
      <c r="B86" s="129"/>
      <c r="C86" s="2122" t="s">
        <v>628</v>
      </c>
      <c r="D86" s="2123"/>
      <c r="E86" s="2123"/>
      <c r="F86" s="2123"/>
      <c r="G86" s="2123"/>
      <c r="H86" s="2123"/>
      <c r="I86" s="2123"/>
      <c r="J86" s="2123"/>
      <c r="K86" s="2123"/>
      <c r="L86" s="2123"/>
      <c r="M86" s="2123"/>
      <c r="N86" s="2123"/>
      <c r="O86" s="2123"/>
      <c r="P86" s="2123"/>
      <c r="Q86" s="2123"/>
      <c r="R86" s="2123"/>
      <c r="S86" s="2123"/>
      <c r="T86" s="2123"/>
      <c r="U86" s="2123"/>
      <c r="V86" s="2123"/>
      <c r="W86" s="2123"/>
      <c r="X86" s="2123"/>
      <c r="Y86" s="2123"/>
      <c r="Z86" s="2123"/>
      <c r="AA86" s="2123"/>
      <c r="AB86" s="2123"/>
      <c r="AC86" s="2123"/>
      <c r="AD86" s="2123"/>
      <c r="AE86" s="2123"/>
      <c r="AF86" s="2123"/>
      <c r="AG86" s="2123"/>
      <c r="AH86" s="2123"/>
      <c r="AI86" s="2123"/>
      <c r="AJ86" s="2123"/>
      <c r="AK86" s="2123"/>
      <c r="AL86" s="2123"/>
      <c r="AM86" s="2123"/>
      <c r="AN86" s="2123"/>
      <c r="AO86" s="2123"/>
      <c r="AP86" s="2123"/>
      <c r="AQ86" s="2123"/>
      <c r="AR86" s="2123"/>
      <c r="AS86" s="2123"/>
      <c r="AT86" s="2123"/>
      <c r="AU86" s="2123"/>
      <c r="AV86" s="2123"/>
      <c r="AW86" s="2123"/>
      <c r="AX86" s="2123"/>
      <c r="AY86" s="2123"/>
      <c r="AZ86" s="2123"/>
      <c r="BA86" s="2123"/>
      <c r="BB86" s="2123"/>
      <c r="BC86" s="2123"/>
      <c r="BD86" s="2123"/>
      <c r="BE86" s="2124"/>
      <c r="BF86" s="372"/>
      <c r="BG86" s="372"/>
      <c r="BH86" s="372"/>
      <c r="BI86" s="372"/>
      <c r="BJ86" s="372"/>
      <c r="BK86" s="372"/>
      <c r="BL86" s="372"/>
      <c r="BM86" s="372"/>
      <c r="BN86" s="372"/>
      <c r="BO86" s="2128"/>
      <c r="BP86" s="2129"/>
      <c r="BQ86" s="2129"/>
      <c r="BR86" s="2129"/>
      <c r="BS86" s="2129"/>
      <c r="BT86" s="2129"/>
      <c r="BU86" s="2129"/>
      <c r="BV86" s="2129"/>
      <c r="BW86" s="2129"/>
      <c r="BX86" s="2129"/>
      <c r="BY86" s="2129"/>
      <c r="BZ86" s="2129"/>
      <c r="CA86" s="2129"/>
      <c r="CB86" s="2129"/>
      <c r="CC86" s="2129"/>
      <c r="CD86" s="2129"/>
      <c r="CE86" s="2130"/>
      <c r="CF86" s="1951"/>
      <c r="CG86" s="1919"/>
      <c r="CH86" s="1919"/>
      <c r="CI86" s="1919"/>
      <c r="CJ86" s="1919"/>
      <c r="CK86" s="1919"/>
      <c r="CL86" s="1919"/>
      <c r="CM86" s="1919"/>
      <c r="CN86" s="1919"/>
      <c r="CO86" s="1919"/>
      <c r="CP86" s="1919"/>
      <c r="CQ86" s="1919"/>
      <c r="CR86" s="1919"/>
      <c r="CS86" s="1919"/>
      <c r="CT86" s="1919"/>
      <c r="CU86" s="1952"/>
      <c r="CV86" s="153"/>
      <c r="CW86" s="443"/>
      <c r="CX86" s="443"/>
      <c r="CY86" s="443"/>
    </row>
    <row r="87" spans="2:103" s="439" customFormat="1" ht="3.75" customHeight="1" x14ac:dyDescent="0.2">
      <c r="B87" s="129"/>
      <c r="C87" s="2122"/>
      <c r="D87" s="2123"/>
      <c r="E87" s="2123"/>
      <c r="F87" s="2123"/>
      <c r="G87" s="2123"/>
      <c r="H87" s="2123"/>
      <c r="I87" s="2123"/>
      <c r="J87" s="2123"/>
      <c r="K87" s="2123"/>
      <c r="L87" s="2123"/>
      <c r="M87" s="2123"/>
      <c r="N87" s="2123"/>
      <c r="O87" s="2123"/>
      <c r="P87" s="2123"/>
      <c r="Q87" s="2123"/>
      <c r="R87" s="2123"/>
      <c r="S87" s="2123"/>
      <c r="T87" s="2123"/>
      <c r="U87" s="2123"/>
      <c r="V87" s="2123"/>
      <c r="W87" s="2123"/>
      <c r="X87" s="2123"/>
      <c r="Y87" s="2123"/>
      <c r="Z87" s="2123"/>
      <c r="AA87" s="2123"/>
      <c r="AB87" s="2123"/>
      <c r="AC87" s="2123"/>
      <c r="AD87" s="2123"/>
      <c r="AE87" s="2123"/>
      <c r="AF87" s="2123"/>
      <c r="AG87" s="2123"/>
      <c r="AH87" s="2123"/>
      <c r="AI87" s="2123"/>
      <c r="AJ87" s="2123"/>
      <c r="AK87" s="2123"/>
      <c r="AL87" s="2123"/>
      <c r="AM87" s="2123"/>
      <c r="AN87" s="2123"/>
      <c r="AO87" s="2123"/>
      <c r="AP87" s="2123"/>
      <c r="AQ87" s="2123"/>
      <c r="AR87" s="2123"/>
      <c r="AS87" s="2123"/>
      <c r="AT87" s="2123"/>
      <c r="AU87" s="2123"/>
      <c r="AV87" s="2123"/>
      <c r="AW87" s="2123"/>
      <c r="AX87" s="2123"/>
      <c r="AY87" s="2123"/>
      <c r="AZ87" s="2123"/>
      <c r="BA87" s="2123"/>
      <c r="BB87" s="2123"/>
      <c r="BC87" s="2123"/>
      <c r="BD87" s="2123"/>
      <c r="BE87" s="2124"/>
      <c r="BF87" s="372"/>
      <c r="BG87" s="372"/>
      <c r="BH87" s="372"/>
      <c r="BI87" s="372"/>
      <c r="BJ87" s="372"/>
      <c r="BK87" s="372"/>
      <c r="BL87" s="372"/>
      <c r="BM87" s="372"/>
      <c r="BN87" s="372"/>
      <c r="BO87" s="2128"/>
      <c r="BP87" s="2129"/>
      <c r="BQ87" s="2129"/>
      <c r="BR87" s="2129"/>
      <c r="BS87" s="2129"/>
      <c r="BT87" s="2129"/>
      <c r="BU87" s="2129"/>
      <c r="BV87" s="2129"/>
      <c r="BW87" s="2129"/>
      <c r="BX87" s="2129"/>
      <c r="BY87" s="2129"/>
      <c r="BZ87" s="2129"/>
      <c r="CA87" s="2129"/>
      <c r="CB87" s="2129"/>
      <c r="CC87" s="2129"/>
      <c r="CD87" s="2129"/>
      <c r="CE87" s="2130"/>
      <c r="CF87" s="1951"/>
      <c r="CG87" s="1919"/>
      <c r="CH87" s="1919"/>
      <c r="CI87" s="1919"/>
      <c r="CJ87" s="1919"/>
      <c r="CK87" s="1919"/>
      <c r="CL87" s="1919"/>
      <c r="CM87" s="1919"/>
      <c r="CN87" s="1919"/>
      <c r="CO87" s="1919"/>
      <c r="CP87" s="1919"/>
      <c r="CQ87" s="1919"/>
      <c r="CR87" s="1919"/>
      <c r="CS87" s="1919"/>
      <c r="CT87" s="1919"/>
      <c r="CU87" s="1952"/>
      <c r="CV87" s="129"/>
    </row>
    <row r="88" spans="2:103" s="439" customFormat="1" ht="3.75" customHeight="1" x14ac:dyDescent="0.2">
      <c r="B88" s="129"/>
      <c r="C88" s="2131"/>
      <c r="D88" s="2132"/>
      <c r="E88" s="2132"/>
      <c r="F88" s="2132"/>
      <c r="G88" s="2132"/>
      <c r="H88" s="2132"/>
      <c r="I88" s="2132"/>
      <c r="J88" s="2132"/>
      <c r="K88" s="2132"/>
      <c r="L88" s="2132"/>
      <c r="M88" s="2132"/>
      <c r="N88" s="2132"/>
      <c r="O88" s="2132"/>
      <c r="P88" s="2132"/>
      <c r="Q88" s="2132"/>
      <c r="R88" s="2132"/>
      <c r="S88" s="2132"/>
      <c r="T88" s="2132"/>
      <c r="U88" s="2132"/>
      <c r="V88" s="2132"/>
      <c r="W88" s="2132"/>
      <c r="X88" s="2132"/>
      <c r="Y88" s="2132"/>
      <c r="Z88" s="2132"/>
      <c r="AA88" s="2132"/>
      <c r="AB88" s="2132"/>
      <c r="AC88" s="2132"/>
      <c r="AD88" s="2132"/>
      <c r="AE88" s="2132"/>
      <c r="AF88" s="2132"/>
      <c r="AG88" s="2132"/>
      <c r="AH88" s="2132"/>
      <c r="AI88" s="2132"/>
      <c r="AJ88" s="2132"/>
      <c r="AK88" s="2132"/>
      <c r="AL88" s="2132"/>
      <c r="AM88" s="2132"/>
      <c r="AN88" s="2132"/>
      <c r="AO88" s="2132"/>
      <c r="AP88" s="2132"/>
      <c r="AQ88" s="2132"/>
      <c r="AR88" s="2132"/>
      <c r="AS88" s="2132"/>
      <c r="AT88" s="2132"/>
      <c r="AU88" s="2132"/>
      <c r="AV88" s="2132"/>
      <c r="AW88" s="2132"/>
      <c r="AX88" s="2132"/>
      <c r="AY88" s="2132"/>
      <c r="AZ88" s="2132"/>
      <c r="BA88" s="2132"/>
      <c r="BB88" s="2132"/>
      <c r="BC88" s="2132"/>
      <c r="BD88" s="2132"/>
      <c r="BE88" s="2133"/>
      <c r="BF88" s="428"/>
      <c r="BG88" s="428"/>
      <c r="BH88" s="428"/>
      <c r="BI88" s="428"/>
      <c r="BJ88" s="428"/>
      <c r="BK88" s="428"/>
      <c r="BL88" s="428"/>
      <c r="BM88" s="428"/>
      <c r="BN88" s="428"/>
      <c r="BO88" s="1931"/>
      <c r="BP88" s="1932"/>
      <c r="BQ88" s="1932"/>
      <c r="BR88" s="1932"/>
      <c r="BS88" s="1932"/>
      <c r="BT88" s="1932"/>
      <c r="BU88" s="1932"/>
      <c r="BV88" s="1932"/>
      <c r="BW88" s="1932"/>
      <c r="BX88" s="1932"/>
      <c r="BY88" s="2134"/>
      <c r="BZ88" s="2134"/>
      <c r="CA88" s="2134"/>
      <c r="CB88" s="2134"/>
      <c r="CC88" s="2134"/>
      <c r="CD88" s="2134"/>
      <c r="CE88" s="431"/>
      <c r="CF88" s="2000"/>
      <c r="CG88" s="2001"/>
      <c r="CH88" s="2001"/>
      <c r="CI88" s="2001"/>
      <c r="CJ88" s="2001"/>
      <c r="CK88" s="2001"/>
      <c r="CL88" s="2135"/>
      <c r="CM88" s="2135"/>
      <c r="CN88" s="2135"/>
      <c r="CO88" s="2135"/>
      <c r="CP88" s="2135"/>
      <c r="CQ88" s="2135"/>
      <c r="CR88" s="2135"/>
      <c r="CS88" s="2135"/>
      <c r="CT88" s="2135"/>
      <c r="CU88" s="432"/>
      <c r="CV88" s="129"/>
    </row>
    <row r="89" spans="2:103" s="439" customFormat="1" ht="3.75" customHeight="1" x14ac:dyDescent="0.2">
      <c r="B89" s="129"/>
      <c r="C89" s="401"/>
      <c r="D89" s="401"/>
      <c r="E89" s="401"/>
      <c r="F89" s="401"/>
      <c r="G89" s="401"/>
      <c r="H89" s="401"/>
      <c r="I89" s="401"/>
      <c r="J89" s="401"/>
      <c r="K89" s="401"/>
      <c r="L89" s="401"/>
      <c r="M89" s="401"/>
      <c r="N89" s="401"/>
      <c r="O89" s="401"/>
      <c r="P89" s="401"/>
      <c r="Q89" s="401"/>
      <c r="R89" s="401"/>
      <c r="S89" s="401"/>
      <c r="T89" s="401"/>
      <c r="U89" s="401"/>
      <c r="V89" s="401"/>
      <c r="W89" s="401"/>
      <c r="X89" s="401"/>
      <c r="Y89" s="401"/>
      <c r="Z89" s="401"/>
      <c r="AA89" s="401"/>
      <c r="AB89" s="401"/>
      <c r="AC89" s="428"/>
      <c r="AD89" s="428"/>
      <c r="AE89" s="428"/>
      <c r="AF89" s="428"/>
      <c r="AG89" s="428"/>
      <c r="AH89" s="428"/>
      <c r="AI89" s="428"/>
      <c r="AJ89" s="428"/>
      <c r="AK89" s="428"/>
      <c r="AL89" s="428"/>
      <c r="AM89" s="428"/>
      <c r="AN89" s="428"/>
      <c r="AO89" s="428"/>
      <c r="AP89" s="428"/>
      <c r="AQ89" s="428"/>
      <c r="AR89" s="428"/>
      <c r="AS89" s="428"/>
      <c r="AT89" s="428"/>
      <c r="AU89" s="428"/>
      <c r="AV89" s="428"/>
      <c r="AW89" s="428"/>
      <c r="AX89" s="428"/>
      <c r="AY89" s="428"/>
      <c r="AZ89" s="428"/>
      <c r="BA89" s="428"/>
      <c r="BB89" s="428"/>
      <c r="BC89" s="428"/>
      <c r="BD89" s="428"/>
      <c r="BE89" s="428"/>
      <c r="BF89" s="428"/>
      <c r="BG89" s="428"/>
      <c r="BH89" s="428"/>
      <c r="BI89" s="428"/>
      <c r="BJ89" s="428"/>
      <c r="BK89" s="428"/>
      <c r="BL89" s="428"/>
      <c r="BM89" s="428"/>
      <c r="BN89" s="428"/>
      <c r="BO89" s="372"/>
      <c r="BP89" s="372"/>
      <c r="BQ89" s="372"/>
      <c r="BR89" s="372"/>
      <c r="BS89" s="372"/>
      <c r="BT89" s="372"/>
      <c r="BU89" s="372"/>
      <c r="BV89" s="372"/>
      <c r="BW89" s="372"/>
      <c r="BX89" s="372"/>
      <c r="BY89" s="372"/>
      <c r="BZ89" s="372"/>
      <c r="CA89" s="372"/>
      <c r="CB89" s="372"/>
      <c r="CC89" s="372"/>
      <c r="CD89" s="372"/>
      <c r="CE89" s="372"/>
      <c r="CF89" s="433"/>
      <c r="CG89" s="433"/>
      <c r="CH89" s="433"/>
      <c r="CI89" s="433"/>
      <c r="CJ89" s="433"/>
      <c r="CK89" s="433"/>
      <c r="CL89" s="433"/>
      <c r="CM89" s="433"/>
      <c r="CN89" s="433"/>
      <c r="CO89" s="433"/>
      <c r="CP89" s="433"/>
      <c r="CQ89" s="433"/>
      <c r="CR89" s="433"/>
      <c r="CS89" s="433"/>
      <c r="CT89" s="433"/>
      <c r="CU89" s="433"/>
      <c r="CV89" s="433"/>
      <c r="CW89" s="448"/>
      <c r="CX89" s="448"/>
      <c r="CY89" s="448"/>
    </row>
    <row r="90" spans="2:103" s="439" customFormat="1" ht="3.75" customHeight="1" x14ac:dyDescent="0.2">
      <c r="B90" s="129"/>
      <c r="C90" s="401"/>
      <c r="D90" s="401"/>
      <c r="E90" s="401"/>
      <c r="F90" s="401"/>
      <c r="G90" s="401"/>
      <c r="H90" s="401"/>
      <c r="I90" s="401"/>
      <c r="J90" s="401"/>
      <c r="K90" s="401"/>
      <c r="L90" s="401"/>
      <c r="M90" s="401"/>
      <c r="N90" s="401"/>
      <c r="O90" s="401"/>
      <c r="P90" s="401"/>
      <c r="Q90" s="401"/>
      <c r="R90" s="401"/>
      <c r="S90" s="401"/>
      <c r="T90" s="401"/>
      <c r="U90" s="401"/>
      <c r="V90" s="401"/>
      <c r="W90" s="401"/>
      <c r="X90" s="401"/>
      <c r="Y90" s="401"/>
      <c r="Z90" s="401"/>
      <c r="AA90" s="401"/>
      <c r="AB90" s="401"/>
      <c r="AC90" s="420"/>
      <c r="AD90" s="420"/>
      <c r="AE90" s="420"/>
      <c r="AF90" s="420"/>
      <c r="AG90" s="420"/>
      <c r="AH90" s="420"/>
      <c r="AI90" s="420"/>
      <c r="AJ90" s="420"/>
      <c r="AK90" s="420"/>
      <c r="AL90" s="420"/>
      <c r="AM90" s="420"/>
      <c r="AN90" s="420"/>
      <c r="AO90" s="420"/>
      <c r="AP90" s="420"/>
      <c r="AQ90" s="420"/>
      <c r="AR90" s="420"/>
      <c r="AS90" s="420"/>
      <c r="AT90" s="420"/>
      <c r="AU90" s="420"/>
      <c r="AV90" s="420"/>
      <c r="AW90" s="420"/>
      <c r="AX90" s="420"/>
      <c r="AY90" s="420"/>
      <c r="AZ90" s="420"/>
      <c r="BA90" s="420"/>
      <c r="BB90" s="420"/>
      <c r="BC90" s="420"/>
      <c r="BD90" s="420"/>
      <c r="BE90" s="420"/>
      <c r="BF90" s="420"/>
      <c r="BG90" s="420"/>
      <c r="BH90" s="420"/>
      <c r="BI90" s="420"/>
      <c r="BJ90" s="420"/>
      <c r="BK90" s="420"/>
      <c r="BL90" s="420"/>
      <c r="BM90" s="420"/>
      <c r="BN90" s="420"/>
      <c r="BO90" s="420"/>
      <c r="BP90" s="420"/>
      <c r="BQ90" s="129"/>
      <c r="BR90" s="129"/>
      <c r="BS90" s="433"/>
      <c r="BT90" s="433"/>
      <c r="BU90" s="433"/>
      <c r="BV90" s="433"/>
      <c r="BW90" s="433"/>
      <c r="BX90" s="433"/>
      <c r="BY90" s="433"/>
      <c r="BZ90" s="433"/>
      <c r="CA90" s="433"/>
      <c r="CB90" s="433"/>
      <c r="CC90" s="433"/>
      <c r="CD90" s="433"/>
      <c r="CE90" s="433"/>
      <c r="CF90" s="433"/>
      <c r="CG90" s="433"/>
      <c r="CH90" s="433"/>
      <c r="CI90" s="433"/>
      <c r="CJ90" s="433"/>
      <c r="CK90" s="433"/>
      <c r="CL90" s="433"/>
      <c r="CM90" s="433"/>
      <c r="CN90" s="433"/>
      <c r="CO90" s="433"/>
      <c r="CP90" s="433"/>
      <c r="CQ90" s="433"/>
      <c r="CR90" s="433"/>
      <c r="CS90" s="433"/>
      <c r="CT90" s="433"/>
      <c r="CU90" s="433"/>
      <c r="CV90" s="433"/>
      <c r="CW90" s="448"/>
      <c r="CX90" s="448"/>
      <c r="CY90" s="448"/>
    </row>
    <row r="91" spans="2:103" s="439" customFormat="1" ht="3.75" customHeight="1" x14ac:dyDescent="0.2">
      <c r="B91" s="129"/>
      <c r="C91" s="2012" t="s">
        <v>629</v>
      </c>
      <c r="D91" s="2012"/>
      <c r="E91" s="2012"/>
      <c r="F91" s="2012"/>
      <c r="G91" s="2012"/>
      <c r="H91" s="2012"/>
      <c r="I91" s="2012"/>
      <c r="J91" s="2012"/>
      <c r="K91" s="2012"/>
      <c r="L91" s="2012"/>
      <c r="M91" s="2012"/>
      <c r="N91" s="2012"/>
      <c r="O91" s="2012"/>
      <c r="P91" s="2012"/>
      <c r="Q91" s="2012"/>
      <c r="R91" s="2012"/>
      <c r="S91" s="2012"/>
      <c r="T91" s="2012"/>
      <c r="U91" s="2012"/>
      <c r="V91" s="2012"/>
      <c r="W91" s="401"/>
      <c r="X91" s="401"/>
      <c r="Y91" s="401"/>
      <c r="Z91" s="401"/>
      <c r="AA91" s="401"/>
      <c r="AB91" s="401"/>
      <c r="AC91" s="420"/>
      <c r="AD91" s="420"/>
      <c r="AE91" s="420"/>
      <c r="AF91" s="420"/>
      <c r="AG91" s="420"/>
      <c r="AH91" s="420"/>
      <c r="AI91" s="420"/>
      <c r="AJ91" s="420"/>
      <c r="AK91" s="420"/>
      <c r="AL91" s="420"/>
      <c r="AM91" s="420"/>
      <c r="AN91" s="420"/>
      <c r="AO91" s="420"/>
      <c r="AP91" s="420"/>
      <c r="AQ91" s="420"/>
      <c r="AR91" s="420"/>
      <c r="AS91" s="420"/>
      <c r="AT91" s="420"/>
      <c r="AU91" s="420"/>
      <c r="AV91" s="420"/>
      <c r="AW91" s="420"/>
      <c r="AX91" s="420"/>
      <c r="AY91" s="420"/>
      <c r="AZ91" s="420"/>
      <c r="BA91" s="420"/>
      <c r="BB91" s="420"/>
      <c r="BC91" s="420"/>
      <c r="BD91" s="420"/>
      <c r="BE91" s="420"/>
      <c r="BF91" s="420"/>
      <c r="BG91" s="420"/>
      <c r="BH91" s="420"/>
      <c r="BI91" s="420"/>
      <c r="BJ91" s="420"/>
      <c r="BK91" s="420"/>
      <c r="BL91" s="420"/>
      <c r="BM91" s="420"/>
      <c r="BN91" s="420"/>
      <c r="BO91" s="420"/>
      <c r="BP91" s="420"/>
      <c r="BQ91" s="129"/>
      <c r="BR91" s="129"/>
      <c r="BS91" s="434"/>
      <c r="BT91" s="434"/>
      <c r="BU91" s="434"/>
      <c r="BV91" s="434"/>
      <c r="BW91" s="434"/>
      <c r="BX91" s="434"/>
      <c r="BY91" s="434"/>
      <c r="BZ91" s="434"/>
      <c r="CA91" s="434"/>
      <c r="CB91" s="434"/>
      <c r="CC91" s="434"/>
      <c r="CD91" s="434"/>
      <c r="CE91" s="434"/>
      <c r="CF91" s="434"/>
      <c r="CG91" s="434"/>
      <c r="CH91" s="434"/>
      <c r="CI91" s="434"/>
      <c r="CJ91" s="434"/>
      <c r="CK91" s="434"/>
      <c r="CL91" s="434"/>
      <c r="CM91" s="434"/>
      <c r="CN91" s="434"/>
      <c r="CO91" s="434"/>
      <c r="CP91" s="434"/>
      <c r="CQ91" s="434"/>
      <c r="CR91" s="434"/>
      <c r="CS91" s="434"/>
      <c r="CT91" s="434"/>
      <c r="CU91" s="434"/>
      <c r="CV91" s="434"/>
      <c r="CW91" s="449"/>
      <c r="CX91" s="449"/>
      <c r="CY91" s="449"/>
    </row>
    <row r="92" spans="2:103" s="439" customFormat="1" ht="3.75" customHeight="1" x14ac:dyDescent="0.2">
      <c r="B92" s="129"/>
      <c r="C92" s="2012"/>
      <c r="D92" s="2012"/>
      <c r="E92" s="2012"/>
      <c r="F92" s="2012"/>
      <c r="G92" s="2012"/>
      <c r="H92" s="2012"/>
      <c r="I92" s="2012"/>
      <c r="J92" s="2012"/>
      <c r="K92" s="2012"/>
      <c r="L92" s="2012"/>
      <c r="M92" s="2012"/>
      <c r="N92" s="2012"/>
      <c r="O92" s="2012"/>
      <c r="P92" s="2012"/>
      <c r="Q92" s="2012"/>
      <c r="R92" s="2012"/>
      <c r="S92" s="2012"/>
      <c r="T92" s="2012"/>
      <c r="U92" s="2012"/>
      <c r="V92" s="2012"/>
      <c r="W92" s="401"/>
      <c r="X92" s="401"/>
      <c r="Y92" s="401"/>
      <c r="Z92" s="401"/>
      <c r="AA92" s="401"/>
      <c r="AB92" s="401"/>
      <c r="AC92" s="153"/>
      <c r="AD92" s="153"/>
      <c r="AE92" s="153"/>
      <c r="AF92" s="401"/>
      <c r="AG92" s="401"/>
      <c r="AH92" s="401"/>
      <c r="AI92" s="401"/>
      <c r="AJ92" s="401"/>
      <c r="AK92" s="401"/>
      <c r="AL92" s="401"/>
      <c r="AM92" s="401"/>
      <c r="AN92" s="401"/>
      <c r="AO92" s="401"/>
      <c r="AP92" s="401"/>
      <c r="AQ92" s="401"/>
      <c r="AR92" s="401"/>
      <c r="AS92" s="401"/>
      <c r="AT92" s="401"/>
      <c r="AU92" s="401"/>
      <c r="AV92" s="401"/>
      <c r="AW92" s="401"/>
      <c r="AX92" s="401"/>
      <c r="AY92" s="401"/>
      <c r="AZ92" s="401"/>
      <c r="BA92" s="401"/>
      <c r="BB92" s="401"/>
      <c r="BC92" s="401"/>
      <c r="BD92" s="401"/>
      <c r="BE92" s="129"/>
      <c r="BF92" s="129"/>
      <c r="BG92" s="129"/>
      <c r="BH92" s="129"/>
      <c r="BI92" s="129"/>
      <c r="BJ92" s="129"/>
      <c r="BK92" s="129"/>
      <c r="BL92" s="129"/>
      <c r="BM92" s="129"/>
      <c r="BN92" s="129"/>
      <c r="BO92" s="129"/>
      <c r="BP92" s="129"/>
      <c r="BQ92" s="129"/>
      <c r="BR92" s="129"/>
      <c r="BS92" s="434"/>
      <c r="BT92" s="434"/>
      <c r="BU92" s="434"/>
      <c r="BV92" s="434"/>
      <c r="BW92" s="434"/>
      <c r="BX92" s="434"/>
      <c r="BY92" s="434"/>
      <c r="BZ92" s="434"/>
      <c r="CA92" s="434"/>
      <c r="CB92" s="434"/>
      <c r="CC92" s="434"/>
      <c r="CD92" s="434"/>
      <c r="CE92" s="434"/>
      <c r="CF92" s="434"/>
      <c r="CG92" s="434"/>
      <c r="CH92" s="434"/>
      <c r="CI92" s="434"/>
      <c r="CJ92" s="434"/>
      <c r="CK92" s="434"/>
      <c r="CL92" s="434"/>
      <c r="CM92" s="434"/>
      <c r="CN92" s="434"/>
      <c r="CO92" s="434"/>
      <c r="CP92" s="434"/>
      <c r="CQ92" s="434"/>
      <c r="CR92" s="434"/>
      <c r="CS92" s="434"/>
      <c r="CT92" s="434"/>
      <c r="CU92" s="434"/>
      <c r="CV92" s="434"/>
      <c r="CW92" s="449"/>
      <c r="CX92" s="449"/>
      <c r="CY92" s="449"/>
    </row>
    <row r="93" spans="2:103" s="439" customFormat="1" ht="3.75" customHeight="1" x14ac:dyDescent="0.2">
      <c r="B93" s="129"/>
      <c r="C93" s="2012"/>
      <c r="D93" s="2012"/>
      <c r="E93" s="2012"/>
      <c r="F93" s="2012"/>
      <c r="G93" s="2012"/>
      <c r="H93" s="2012"/>
      <c r="I93" s="2012"/>
      <c r="J93" s="2012"/>
      <c r="K93" s="2012"/>
      <c r="L93" s="2012"/>
      <c r="M93" s="2012"/>
      <c r="N93" s="2012"/>
      <c r="O93" s="2012"/>
      <c r="P93" s="2012"/>
      <c r="Q93" s="2012"/>
      <c r="R93" s="2012"/>
      <c r="S93" s="2012"/>
      <c r="T93" s="2012"/>
      <c r="U93" s="2012"/>
      <c r="V93" s="2012"/>
      <c r="W93" s="401"/>
      <c r="X93" s="401"/>
      <c r="Y93" s="401"/>
      <c r="Z93" s="401"/>
      <c r="AA93" s="401"/>
      <c r="AB93" s="401"/>
      <c r="AC93" s="372"/>
      <c r="AD93" s="372"/>
      <c r="AE93" s="372"/>
      <c r="AF93" s="372"/>
      <c r="AG93" s="372"/>
      <c r="AH93" s="372"/>
      <c r="AI93" s="372"/>
      <c r="AJ93" s="372"/>
      <c r="AK93" s="372"/>
      <c r="AL93" s="372"/>
      <c r="AM93" s="372"/>
      <c r="AN93" s="372"/>
      <c r="AO93" s="372"/>
      <c r="AP93" s="372"/>
      <c r="AQ93" s="372"/>
      <c r="AR93" s="372"/>
      <c r="AS93" s="372"/>
      <c r="AT93" s="372"/>
      <c r="AU93" s="372"/>
      <c r="AV93" s="372"/>
      <c r="AW93" s="372"/>
      <c r="AX93" s="372"/>
      <c r="AY93" s="372"/>
      <c r="AZ93" s="372"/>
      <c r="BA93" s="372"/>
      <c r="BB93" s="372"/>
      <c r="BC93" s="372"/>
      <c r="BD93" s="372"/>
      <c r="BE93" s="372"/>
      <c r="BF93" s="372"/>
      <c r="BG93" s="372"/>
      <c r="BH93" s="372"/>
      <c r="BI93" s="372"/>
      <c r="BJ93" s="372"/>
      <c r="BK93" s="372"/>
      <c r="BL93" s="372"/>
      <c r="BM93" s="372"/>
      <c r="BN93" s="372"/>
      <c r="BO93" s="372"/>
      <c r="BP93" s="372"/>
      <c r="BQ93" s="129"/>
      <c r="BR93" s="129"/>
      <c r="BS93" s="434"/>
      <c r="BT93" s="434"/>
      <c r="BU93" s="434"/>
      <c r="BV93" s="434"/>
      <c r="BW93" s="434"/>
      <c r="BX93" s="434"/>
      <c r="BY93" s="434"/>
      <c r="BZ93" s="434"/>
      <c r="CA93" s="434"/>
      <c r="CB93" s="434"/>
      <c r="CC93" s="434"/>
      <c r="CD93" s="434"/>
      <c r="CE93" s="434"/>
      <c r="CF93" s="434"/>
      <c r="CG93" s="434"/>
      <c r="CH93" s="434"/>
      <c r="CI93" s="434"/>
      <c r="CJ93" s="435"/>
      <c r="CK93" s="435"/>
      <c r="CL93" s="435"/>
      <c r="CM93" s="435"/>
      <c r="CN93" s="435"/>
      <c r="CO93" s="435"/>
      <c r="CP93" s="435"/>
      <c r="CQ93" s="435"/>
      <c r="CR93" s="435"/>
      <c r="CS93" s="435"/>
      <c r="CT93" s="435"/>
      <c r="CU93" s="435"/>
      <c r="CV93" s="435"/>
      <c r="CW93" s="450"/>
      <c r="CX93" s="450"/>
      <c r="CY93" s="450"/>
    </row>
    <row r="94" spans="2:103" s="439" customFormat="1" ht="3.75" customHeight="1" x14ac:dyDescent="0.2">
      <c r="B94" s="129"/>
      <c r="C94" s="2012"/>
      <c r="D94" s="2012"/>
      <c r="E94" s="2012"/>
      <c r="F94" s="2012"/>
      <c r="G94" s="2012"/>
      <c r="H94" s="2012"/>
      <c r="I94" s="2012"/>
      <c r="J94" s="2012"/>
      <c r="K94" s="2012"/>
      <c r="L94" s="2012"/>
      <c r="M94" s="2012"/>
      <c r="N94" s="2012"/>
      <c r="O94" s="2012"/>
      <c r="P94" s="2012"/>
      <c r="Q94" s="2012"/>
      <c r="R94" s="2012"/>
      <c r="S94" s="2012"/>
      <c r="T94" s="2012"/>
      <c r="U94" s="2012"/>
      <c r="V94" s="2012"/>
      <c r="W94" s="401"/>
      <c r="X94" s="401"/>
      <c r="Y94" s="401"/>
      <c r="Z94" s="401"/>
      <c r="AA94" s="401"/>
      <c r="AB94" s="401"/>
      <c r="AC94" s="372"/>
      <c r="AD94" s="372"/>
      <c r="AE94" s="372"/>
      <c r="AF94" s="372"/>
      <c r="AG94" s="372"/>
      <c r="AH94" s="372"/>
      <c r="AI94" s="372"/>
      <c r="AJ94" s="372"/>
      <c r="AK94" s="372"/>
      <c r="AL94" s="372"/>
      <c r="AM94" s="372"/>
      <c r="AN94" s="372"/>
      <c r="AO94" s="372"/>
      <c r="AP94" s="372"/>
      <c r="AQ94" s="372"/>
      <c r="AR94" s="372"/>
      <c r="AS94" s="372"/>
      <c r="AT94" s="372"/>
      <c r="AU94" s="372"/>
      <c r="AV94" s="372"/>
      <c r="AW94" s="372"/>
      <c r="AX94" s="372"/>
      <c r="AY94" s="372"/>
      <c r="AZ94" s="372"/>
      <c r="BA94" s="372"/>
      <c r="BB94" s="372"/>
      <c r="BC94" s="372"/>
      <c r="BD94" s="372"/>
      <c r="BE94" s="372"/>
      <c r="BF94" s="372"/>
      <c r="BG94" s="372"/>
      <c r="BH94" s="372"/>
      <c r="BI94" s="372"/>
      <c r="BJ94" s="372"/>
      <c r="BK94" s="372"/>
      <c r="BL94" s="372"/>
      <c r="BM94" s="372"/>
      <c r="BN94" s="372"/>
      <c r="BO94" s="372"/>
      <c r="BP94" s="372"/>
      <c r="BQ94" s="129"/>
      <c r="BR94" s="129"/>
      <c r="BS94" s="434"/>
      <c r="BT94" s="434"/>
      <c r="BU94" s="434"/>
      <c r="BV94" s="434"/>
      <c r="BW94" s="434"/>
      <c r="BX94" s="434"/>
      <c r="BY94" s="434"/>
      <c r="BZ94" s="434"/>
      <c r="CA94" s="434"/>
      <c r="CB94" s="434"/>
      <c r="CC94" s="434"/>
      <c r="CD94" s="434"/>
      <c r="CE94" s="434"/>
      <c r="CF94" s="434"/>
      <c r="CG94" s="434"/>
      <c r="CH94" s="434"/>
      <c r="CI94" s="434"/>
      <c r="CJ94" s="435"/>
      <c r="CK94" s="435"/>
      <c r="CL94" s="435"/>
      <c r="CM94" s="435"/>
      <c r="CN94" s="435"/>
      <c r="CO94" s="435"/>
      <c r="CP94" s="435"/>
      <c r="CQ94" s="435"/>
      <c r="CR94" s="435"/>
      <c r="CS94" s="435"/>
      <c r="CT94" s="435"/>
      <c r="CU94" s="435"/>
      <c r="CV94" s="435"/>
      <c r="CW94" s="450"/>
      <c r="CX94" s="450"/>
      <c r="CY94" s="450"/>
    </row>
    <row r="95" spans="2:103" s="439" customFormat="1" ht="3.75" customHeight="1" x14ac:dyDescent="0.2">
      <c r="C95" s="451"/>
      <c r="D95" s="451"/>
      <c r="E95" s="451"/>
      <c r="F95" s="451"/>
      <c r="G95" s="451"/>
      <c r="H95" s="451"/>
      <c r="I95" s="451"/>
      <c r="J95" s="451"/>
      <c r="K95" s="451"/>
      <c r="L95" s="451"/>
      <c r="M95" s="451"/>
      <c r="N95" s="451"/>
      <c r="O95" s="451"/>
      <c r="P95" s="451"/>
      <c r="Q95" s="451"/>
      <c r="R95" s="451"/>
      <c r="S95" s="451"/>
      <c r="T95" s="451"/>
      <c r="U95" s="451"/>
      <c r="V95" s="451"/>
      <c r="W95" s="451"/>
      <c r="X95" s="451"/>
      <c r="Y95" s="451"/>
      <c r="Z95" s="451"/>
      <c r="AA95" s="451"/>
      <c r="AB95" s="451"/>
      <c r="AC95" s="452"/>
      <c r="AD95" s="452"/>
      <c r="AE95" s="452"/>
      <c r="AF95" s="452"/>
      <c r="AG95" s="452"/>
      <c r="AH95" s="452"/>
      <c r="AI95" s="452"/>
      <c r="AJ95" s="452"/>
      <c r="AK95" s="452"/>
      <c r="AL95" s="452"/>
      <c r="AM95" s="452"/>
      <c r="AN95" s="452"/>
      <c r="AO95" s="452"/>
      <c r="AP95" s="452"/>
      <c r="AQ95" s="452"/>
      <c r="AR95" s="452"/>
      <c r="AS95" s="452"/>
      <c r="AT95" s="452"/>
      <c r="AU95" s="452"/>
      <c r="AV95" s="452"/>
      <c r="AW95" s="452"/>
      <c r="AX95" s="452"/>
      <c r="AY95" s="452"/>
      <c r="AZ95" s="452"/>
      <c r="BA95" s="452"/>
      <c r="BB95" s="452"/>
      <c r="BC95" s="452"/>
      <c r="BD95" s="452"/>
      <c r="BE95" s="452"/>
      <c r="BF95" s="452"/>
      <c r="BG95" s="452"/>
      <c r="BH95" s="452"/>
      <c r="BI95" s="452"/>
      <c r="BJ95" s="452"/>
      <c r="BK95" s="452"/>
      <c r="BL95" s="452"/>
      <c r="BM95" s="452"/>
      <c r="BN95" s="452"/>
      <c r="BO95" s="452"/>
      <c r="BP95" s="452"/>
      <c r="BS95" s="449"/>
      <c r="BT95" s="449"/>
      <c r="BU95" s="449"/>
      <c r="BV95" s="449"/>
      <c r="BW95" s="449"/>
      <c r="BX95" s="449"/>
      <c r="BY95" s="449"/>
      <c r="BZ95" s="449"/>
      <c r="CA95" s="449"/>
      <c r="CB95" s="449"/>
      <c r="CC95" s="449"/>
      <c r="CD95" s="449"/>
      <c r="CE95" s="449"/>
      <c r="CF95" s="449"/>
      <c r="CG95" s="449"/>
      <c r="CH95" s="449"/>
      <c r="CI95" s="449"/>
      <c r="CJ95" s="450"/>
      <c r="CK95" s="450"/>
      <c r="CL95" s="450"/>
      <c r="CM95" s="450"/>
      <c r="CN95" s="450"/>
      <c r="CO95" s="450"/>
      <c r="CP95" s="450"/>
      <c r="CQ95" s="450"/>
      <c r="CR95" s="450"/>
      <c r="CS95" s="450"/>
      <c r="CT95" s="450"/>
      <c r="CU95" s="450"/>
      <c r="CV95" s="450"/>
      <c r="CW95" s="450"/>
      <c r="CX95" s="450"/>
      <c r="CY95" s="450"/>
    </row>
    <row r="96" spans="2:103" s="439" customFormat="1" ht="3.75" customHeight="1" x14ac:dyDescent="0.2">
      <c r="C96" s="451"/>
      <c r="D96" s="451"/>
      <c r="E96" s="451"/>
      <c r="F96" s="451"/>
      <c r="G96" s="451"/>
      <c r="H96" s="451"/>
      <c r="I96" s="451"/>
      <c r="J96" s="451"/>
      <c r="K96" s="451"/>
      <c r="L96" s="451"/>
      <c r="M96" s="451"/>
      <c r="N96" s="451"/>
      <c r="O96" s="451"/>
      <c r="P96" s="451"/>
      <c r="Q96" s="451"/>
      <c r="R96" s="451"/>
      <c r="S96" s="451"/>
      <c r="T96" s="451"/>
      <c r="U96" s="451"/>
      <c r="V96" s="451"/>
      <c r="W96" s="451"/>
      <c r="X96" s="451"/>
      <c r="Y96" s="451"/>
      <c r="Z96" s="451"/>
      <c r="AA96" s="451"/>
      <c r="AB96" s="451"/>
      <c r="AC96" s="453"/>
      <c r="AD96" s="453"/>
      <c r="AE96" s="453"/>
      <c r="AF96" s="453"/>
      <c r="AG96" s="453"/>
      <c r="AH96" s="453"/>
      <c r="AI96" s="453"/>
      <c r="AJ96" s="453"/>
      <c r="AK96" s="453"/>
      <c r="AL96" s="453"/>
      <c r="AM96" s="453"/>
      <c r="AN96" s="453"/>
      <c r="AO96" s="453"/>
      <c r="AP96" s="453"/>
      <c r="AQ96" s="453"/>
      <c r="AR96" s="453"/>
      <c r="AS96" s="453"/>
      <c r="AT96" s="453"/>
      <c r="AU96" s="453"/>
      <c r="AV96" s="453"/>
      <c r="AW96" s="453"/>
      <c r="AX96" s="453"/>
      <c r="AY96" s="453"/>
      <c r="AZ96" s="453"/>
      <c r="BA96" s="453"/>
      <c r="BB96" s="453"/>
      <c r="BC96" s="453"/>
      <c r="BD96" s="453"/>
      <c r="BE96" s="453"/>
      <c r="BF96" s="453"/>
      <c r="BG96" s="453"/>
      <c r="BH96" s="453"/>
      <c r="BI96" s="453"/>
      <c r="BJ96" s="453"/>
      <c r="BK96" s="453"/>
      <c r="BL96" s="453"/>
      <c r="BM96" s="453"/>
      <c r="BN96" s="453"/>
      <c r="BO96" s="453"/>
      <c r="BP96" s="453"/>
      <c r="BS96" s="449"/>
      <c r="BT96" s="449"/>
      <c r="BU96" s="449"/>
      <c r="BV96" s="449"/>
      <c r="BW96" s="449"/>
      <c r="BX96" s="449"/>
      <c r="BY96" s="449"/>
      <c r="BZ96" s="449"/>
      <c r="CA96" s="449"/>
      <c r="CB96" s="449"/>
      <c r="CC96" s="449"/>
      <c r="CD96" s="449"/>
      <c r="CE96" s="449"/>
      <c r="CF96" s="449"/>
      <c r="CG96" s="449"/>
      <c r="CH96" s="449"/>
      <c r="CI96" s="449"/>
      <c r="CJ96" s="450"/>
      <c r="CK96" s="450"/>
      <c r="CL96" s="450"/>
      <c r="CM96" s="450"/>
      <c r="CN96" s="450"/>
      <c r="CO96" s="450"/>
      <c r="CP96" s="450"/>
      <c r="CQ96" s="450"/>
      <c r="CR96" s="450"/>
      <c r="CS96" s="450"/>
      <c r="CT96" s="450"/>
      <c r="CU96" s="450"/>
      <c r="CV96" s="450"/>
      <c r="CW96" s="450"/>
      <c r="CX96" s="450"/>
      <c r="CY96" s="450"/>
    </row>
    <row r="97" spans="3:103" s="439" customFormat="1" ht="3.75" customHeight="1" x14ac:dyDescent="0.2">
      <c r="C97" s="454"/>
      <c r="D97" s="454"/>
      <c r="E97" s="454"/>
      <c r="F97" s="454"/>
      <c r="G97" s="454"/>
      <c r="H97" s="454"/>
      <c r="I97" s="454"/>
      <c r="J97" s="454"/>
      <c r="K97" s="454"/>
      <c r="L97" s="454"/>
      <c r="M97" s="454"/>
      <c r="N97" s="454"/>
      <c r="O97" s="454"/>
      <c r="P97" s="454"/>
      <c r="Q97" s="454"/>
      <c r="R97" s="454"/>
      <c r="S97" s="454"/>
      <c r="T97" s="454"/>
      <c r="U97" s="454"/>
      <c r="V97" s="454"/>
      <c r="W97" s="454"/>
      <c r="X97" s="454"/>
      <c r="Y97" s="454"/>
      <c r="Z97" s="454"/>
      <c r="AA97" s="454"/>
      <c r="AB97" s="454"/>
      <c r="AC97" s="453"/>
      <c r="AD97" s="453"/>
      <c r="AE97" s="453"/>
      <c r="AF97" s="453"/>
      <c r="AG97" s="453"/>
      <c r="AH97" s="453"/>
      <c r="AI97" s="453"/>
      <c r="AJ97" s="453"/>
      <c r="AK97" s="453"/>
      <c r="AL97" s="453"/>
      <c r="AM97" s="453"/>
      <c r="AN97" s="453"/>
      <c r="AO97" s="453"/>
      <c r="AP97" s="453"/>
      <c r="AQ97" s="453"/>
      <c r="AR97" s="453"/>
      <c r="AS97" s="453"/>
      <c r="AT97" s="453"/>
      <c r="AU97" s="453"/>
      <c r="AV97" s="453"/>
      <c r="AW97" s="453"/>
      <c r="AX97" s="453"/>
      <c r="AY97" s="453"/>
      <c r="AZ97" s="453"/>
      <c r="BA97" s="453"/>
      <c r="BB97" s="453"/>
      <c r="BC97" s="453"/>
      <c r="BD97" s="453"/>
      <c r="BE97" s="453"/>
      <c r="BF97" s="453"/>
      <c r="BG97" s="453"/>
      <c r="BH97" s="453"/>
      <c r="BI97" s="453"/>
      <c r="BJ97" s="453"/>
      <c r="BK97" s="453"/>
      <c r="BL97" s="453"/>
      <c r="BM97" s="453"/>
      <c r="BN97" s="453"/>
      <c r="BO97" s="453"/>
      <c r="BP97" s="453"/>
      <c r="BS97" s="449"/>
      <c r="BT97" s="449"/>
      <c r="BU97" s="449"/>
      <c r="BV97" s="449"/>
      <c r="BW97" s="449"/>
      <c r="BX97" s="449"/>
      <c r="BY97" s="449"/>
      <c r="BZ97" s="449"/>
      <c r="CA97" s="449"/>
      <c r="CB97" s="449"/>
      <c r="CC97" s="449"/>
      <c r="CD97" s="449"/>
      <c r="CE97" s="449"/>
      <c r="CF97" s="449"/>
      <c r="CG97" s="449"/>
      <c r="CH97" s="449"/>
      <c r="CI97" s="449"/>
      <c r="CJ97" s="450"/>
      <c r="CK97" s="450"/>
      <c r="CL97" s="450"/>
      <c r="CM97" s="450"/>
      <c r="CN97" s="450"/>
      <c r="CO97" s="450"/>
      <c r="CP97" s="450"/>
      <c r="CQ97" s="450"/>
      <c r="CR97" s="450"/>
      <c r="CS97" s="450"/>
      <c r="CT97" s="450"/>
      <c r="CU97" s="450"/>
      <c r="CV97" s="450"/>
      <c r="CW97" s="450"/>
      <c r="CX97" s="450"/>
      <c r="CY97" s="450"/>
    </row>
    <row r="98" spans="3:103" s="439" customFormat="1" ht="3.75" customHeight="1" x14ac:dyDescent="0.2">
      <c r="C98" s="454"/>
      <c r="D98" s="454"/>
      <c r="E98" s="454"/>
      <c r="F98" s="454"/>
      <c r="G98" s="454"/>
      <c r="H98" s="454"/>
      <c r="I98" s="454"/>
      <c r="J98" s="454"/>
      <c r="K98" s="454"/>
      <c r="L98" s="454"/>
      <c r="M98" s="454"/>
      <c r="N98" s="454"/>
      <c r="O98" s="454"/>
      <c r="P98" s="454"/>
      <c r="Q98" s="454"/>
      <c r="R98" s="454"/>
      <c r="S98" s="454"/>
      <c r="T98" s="454"/>
      <c r="U98" s="454"/>
      <c r="V98" s="454"/>
      <c r="W98" s="454"/>
      <c r="X98" s="454"/>
      <c r="Y98" s="454"/>
      <c r="Z98" s="454"/>
      <c r="AA98" s="454"/>
      <c r="AB98" s="454"/>
      <c r="AC98" s="453"/>
      <c r="AD98" s="453"/>
      <c r="AE98" s="453"/>
      <c r="AF98" s="453"/>
      <c r="AG98" s="453"/>
      <c r="AH98" s="453"/>
      <c r="AI98" s="453"/>
      <c r="AJ98" s="453"/>
      <c r="AK98" s="453"/>
      <c r="AL98" s="453"/>
      <c r="AM98" s="453"/>
      <c r="AN98" s="453"/>
      <c r="AO98" s="453"/>
      <c r="AP98" s="453"/>
      <c r="AQ98" s="453"/>
      <c r="AR98" s="453"/>
      <c r="AS98" s="453"/>
      <c r="AT98" s="453"/>
      <c r="AU98" s="453"/>
      <c r="AV98" s="453"/>
      <c r="AW98" s="453"/>
      <c r="AX98" s="453"/>
      <c r="AY98" s="453"/>
      <c r="AZ98" s="453"/>
      <c r="BA98" s="453"/>
      <c r="BB98" s="453"/>
      <c r="BC98" s="453"/>
      <c r="BD98" s="453"/>
      <c r="BE98" s="453"/>
      <c r="BF98" s="453"/>
      <c r="BG98" s="453"/>
      <c r="BH98" s="453"/>
      <c r="BI98" s="453"/>
      <c r="BJ98" s="453"/>
      <c r="BK98" s="453"/>
      <c r="BL98" s="453"/>
      <c r="BM98" s="453"/>
      <c r="BN98" s="453"/>
      <c r="BO98" s="453"/>
      <c r="BP98" s="453"/>
      <c r="BS98" s="449"/>
      <c r="BT98" s="449"/>
      <c r="BU98" s="449"/>
      <c r="BV98" s="449"/>
      <c r="BW98" s="449"/>
      <c r="BX98" s="449"/>
      <c r="BY98" s="449"/>
      <c r="BZ98" s="449"/>
      <c r="CA98" s="449"/>
      <c r="CB98" s="449"/>
      <c r="CC98" s="449"/>
      <c r="CD98" s="449"/>
      <c r="CE98" s="449"/>
      <c r="CF98" s="449"/>
      <c r="CG98" s="449"/>
      <c r="CH98" s="449"/>
      <c r="CI98" s="449"/>
      <c r="CJ98" s="450"/>
      <c r="CK98" s="450"/>
      <c r="CL98" s="450"/>
      <c r="CM98" s="450"/>
      <c r="CN98" s="450"/>
      <c r="CO98" s="450"/>
      <c r="CP98" s="450"/>
      <c r="CQ98" s="450"/>
      <c r="CR98" s="450"/>
      <c r="CS98" s="450"/>
      <c r="CT98" s="450"/>
      <c r="CU98" s="450"/>
      <c r="CV98" s="450"/>
      <c r="CW98" s="450"/>
      <c r="CX98" s="450"/>
      <c r="CY98" s="450"/>
    </row>
    <row r="99" spans="3:103" s="439" customFormat="1" ht="3.75" customHeight="1" x14ac:dyDescent="0.2">
      <c r="C99" s="454"/>
      <c r="D99" s="454"/>
      <c r="E99" s="454"/>
      <c r="F99" s="454"/>
      <c r="G99" s="454"/>
      <c r="H99" s="454"/>
      <c r="I99" s="454"/>
      <c r="J99" s="454"/>
      <c r="K99" s="454"/>
      <c r="L99" s="454"/>
      <c r="M99" s="454"/>
      <c r="N99" s="454"/>
      <c r="O99" s="454"/>
      <c r="P99" s="454"/>
      <c r="Q99" s="454"/>
      <c r="R99" s="454"/>
      <c r="S99" s="454"/>
      <c r="T99" s="454"/>
      <c r="U99" s="454"/>
      <c r="V99" s="454"/>
      <c r="W99" s="454"/>
      <c r="X99" s="454"/>
      <c r="Y99" s="454"/>
      <c r="Z99" s="454"/>
      <c r="AA99" s="454"/>
      <c r="AB99" s="454"/>
      <c r="AC99" s="455"/>
      <c r="AD99" s="455"/>
      <c r="AE99" s="455"/>
      <c r="AF99" s="455"/>
      <c r="AG99" s="455"/>
      <c r="AH99" s="455"/>
      <c r="AI99" s="455"/>
      <c r="AJ99" s="455"/>
      <c r="AK99" s="455"/>
      <c r="AL99" s="455"/>
      <c r="AM99" s="455"/>
      <c r="AN99" s="455"/>
      <c r="AO99" s="455"/>
      <c r="AP99" s="455"/>
      <c r="AQ99" s="455"/>
      <c r="AR99" s="455"/>
      <c r="AS99" s="455"/>
      <c r="AT99" s="455"/>
      <c r="AU99" s="455"/>
      <c r="AV99" s="455"/>
      <c r="AW99" s="455"/>
      <c r="AX99" s="455"/>
      <c r="AY99" s="455"/>
      <c r="AZ99" s="455"/>
      <c r="BA99" s="455"/>
      <c r="BB99" s="455"/>
      <c r="BC99" s="455"/>
      <c r="BD99" s="455"/>
      <c r="BE99" s="455"/>
      <c r="BF99" s="455"/>
      <c r="BG99" s="455"/>
      <c r="BH99" s="455"/>
      <c r="BI99" s="455"/>
      <c r="BJ99" s="455"/>
      <c r="BK99" s="455"/>
      <c r="BL99" s="455"/>
      <c r="BM99" s="455"/>
      <c r="BN99" s="455"/>
      <c r="BO99" s="455"/>
      <c r="BP99" s="455"/>
      <c r="BS99" s="449"/>
      <c r="BT99" s="449"/>
      <c r="BU99" s="449"/>
      <c r="BV99" s="449"/>
      <c r="BW99" s="449"/>
      <c r="BX99" s="449"/>
      <c r="BY99" s="449"/>
      <c r="BZ99" s="449"/>
      <c r="CA99" s="449"/>
      <c r="CB99" s="449"/>
      <c r="CC99" s="449"/>
      <c r="CD99" s="449"/>
      <c r="CE99" s="449"/>
      <c r="CF99" s="449"/>
      <c r="CG99" s="449"/>
      <c r="CH99" s="449"/>
      <c r="CI99" s="449"/>
      <c r="CJ99" s="450"/>
      <c r="CK99" s="450"/>
      <c r="CL99" s="450"/>
      <c r="CM99" s="450"/>
      <c r="CN99" s="450"/>
      <c r="CO99" s="450"/>
      <c r="CP99" s="450"/>
      <c r="CQ99" s="450"/>
      <c r="CR99" s="450"/>
      <c r="CS99" s="450"/>
      <c r="CT99" s="450"/>
      <c r="CU99" s="450"/>
      <c r="CV99" s="450"/>
      <c r="CW99" s="450"/>
      <c r="CX99" s="450"/>
      <c r="CY99" s="450"/>
    </row>
    <row r="100" spans="3:103" s="439" customFormat="1" ht="3.75" customHeight="1" x14ac:dyDescent="0.2">
      <c r="C100" s="454"/>
      <c r="D100" s="454"/>
      <c r="E100" s="454"/>
      <c r="F100" s="454"/>
      <c r="G100" s="454"/>
      <c r="H100" s="454"/>
      <c r="I100" s="454"/>
      <c r="J100" s="454"/>
      <c r="K100" s="454"/>
      <c r="L100" s="454"/>
      <c r="M100" s="454"/>
      <c r="N100" s="454"/>
      <c r="O100" s="454"/>
      <c r="P100" s="454"/>
      <c r="Q100" s="454"/>
      <c r="R100" s="454"/>
      <c r="S100" s="454"/>
      <c r="T100" s="454"/>
      <c r="U100" s="454"/>
      <c r="V100" s="454"/>
      <c r="W100" s="454"/>
      <c r="X100" s="454"/>
      <c r="Y100" s="454"/>
      <c r="Z100" s="454"/>
      <c r="AA100" s="454"/>
      <c r="AB100" s="454"/>
      <c r="AC100" s="455"/>
      <c r="AD100" s="455"/>
      <c r="AE100" s="455"/>
      <c r="AF100" s="455"/>
      <c r="AG100" s="455"/>
      <c r="AH100" s="455"/>
      <c r="AI100" s="455"/>
      <c r="AJ100" s="455"/>
      <c r="AK100" s="455"/>
      <c r="AL100" s="455"/>
      <c r="AM100" s="455"/>
      <c r="AN100" s="455"/>
      <c r="AO100" s="455"/>
      <c r="AP100" s="455"/>
      <c r="AQ100" s="455"/>
      <c r="AR100" s="455"/>
      <c r="AS100" s="455"/>
      <c r="AT100" s="455"/>
      <c r="AU100" s="455"/>
      <c r="AV100" s="455"/>
      <c r="AW100" s="455"/>
      <c r="AX100" s="455"/>
      <c r="AY100" s="455"/>
      <c r="AZ100" s="455"/>
      <c r="BA100" s="455"/>
      <c r="BB100" s="455"/>
      <c r="BC100" s="455"/>
      <c r="BD100" s="455"/>
      <c r="BE100" s="455"/>
      <c r="BF100" s="455"/>
      <c r="BG100" s="455"/>
      <c r="BH100" s="455"/>
      <c r="BI100" s="455"/>
      <c r="BJ100" s="455"/>
      <c r="BK100" s="455"/>
      <c r="BL100" s="455"/>
      <c r="BM100" s="455"/>
      <c r="BN100" s="455"/>
      <c r="BO100" s="455"/>
      <c r="BP100" s="455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  <c r="CE100" s="449"/>
      <c r="CF100" s="449"/>
      <c r="CG100" s="449"/>
      <c r="CH100" s="449"/>
      <c r="CI100" s="449"/>
      <c r="CJ100" s="450"/>
      <c r="CK100" s="450"/>
      <c r="CL100" s="450"/>
      <c r="CM100" s="450"/>
      <c r="CN100" s="450"/>
      <c r="CO100" s="450"/>
      <c r="CP100" s="450"/>
      <c r="CQ100" s="450"/>
      <c r="CR100" s="450"/>
      <c r="CS100" s="450"/>
      <c r="CT100" s="450"/>
      <c r="CU100" s="450"/>
      <c r="CV100" s="450"/>
      <c r="CW100" s="450"/>
      <c r="CX100" s="450"/>
      <c r="CY100" s="450"/>
    </row>
    <row r="101" spans="3:103" s="439" customFormat="1" ht="3.75" customHeight="1" x14ac:dyDescent="0.2">
      <c r="C101" s="454"/>
      <c r="D101" s="454"/>
      <c r="E101" s="454"/>
      <c r="F101" s="454"/>
      <c r="G101" s="454"/>
      <c r="H101" s="454"/>
      <c r="I101" s="454"/>
      <c r="J101" s="454"/>
      <c r="K101" s="454"/>
      <c r="L101" s="454"/>
      <c r="M101" s="454"/>
      <c r="N101" s="454"/>
      <c r="O101" s="454"/>
      <c r="P101" s="454"/>
      <c r="Q101" s="454"/>
      <c r="R101" s="454"/>
      <c r="S101" s="454"/>
      <c r="T101" s="454"/>
      <c r="U101" s="454"/>
      <c r="V101" s="454"/>
      <c r="W101" s="454"/>
      <c r="X101" s="454"/>
      <c r="Y101" s="454"/>
      <c r="Z101" s="454"/>
      <c r="AA101" s="454"/>
      <c r="AB101" s="454"/>
      <c r="AC101" s="455"/>
      <c r="AD101" s="455"/>
      <c r="AE101" s="455"/>
      <c r="AF101" s="455"/>
      <c r="AG101" s="455"/>
      <c r="AH101" s="455"/>
      <c r="AI101" s="455"/>
      <c r="AJ101" s="455"/>
      <c r="AK101" s="455"/>
      <c r="AL101" s="455"/>
      <c r="AM101" s="455"/>
      <c r="AN101" s="455"/>
      <c r="AO101" s="455"/>
      <c r="AP101" s="455"/>
      <c r="AQ101" s="455"/>
      <c r="AR101" s="455"/>
      <c r="AS101" s="455"/>
      <c r="AT101" s="455"/>
      <c r="AU101" s="455"/>
      <c r="AV101" s="455"/>
      <c r="AW101" s="455"/>
      <c r="AX101" s="455"/>
      <c r="AY101" s="455"/>
      <c r="AZ101" s="455"/>
      <c r="BA101" s="455"/>
      <c r="BB101" s="455"/>
      <c r="BC101" s="455"/>
      <c r="BD101" s="455"/>
      <c r="BE101" s="455"/>
      <c r="BF101" s="455"/>
      <c r="BG101" s="455"/>
      <c r="BH101" s="455"/>
      <c r="BI101" s="455"/>
      <c r="BJ101" s="455"/>
      <c r="BK101" s="455"/>
      <c r="BL101" s="455"/>
      <c r="BM101" s="455"/>
      <c r="BN101" s="455"/>
      <c r="BO101" s="455"/>
      <c r="BP101" s="455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  <c r="CE101" s="449"/>
      <c r="CF101" s="449"/>
      <c r="CG101" s="449"/>
      <c r="CH101" s="449"/>
      <c r="CI101" s="449"/>
      <c r="CJ101" s="450"/>
      <c r="CK101" s="450"/>
      <c r="CL101" s="450"/>
      <c r="CM101" s="450"/>
      <c r="CN101" s="450"/>
      <c r="CO101" s="450"/>
      <c r="CP101" s="450"/>
      <c r="CQ101" s="450"/>
      <c r="CR101" s="450"/>
      <c r="CS101" s="450"/>
      <c r="CT101" s="450"/>
      <c r="CU101" s="450"/>
      <c r="CV101" s="450"/>
      <c r="CW101" s="450"/>
      <c r="CX101" s="450"/>
      <c r="CY101" s="450"/>
    </row>
    <row r="102" spans="3:103" s="439" customFormat="1" ht="3.75" customHeight="1" x14ac:dyDescent="0.2"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43"/>
      <c r="AD102" s="443"/>
      <c r="AE102" s="443"/>
      <c r="AF102" s="454"/>
      <c r="AG102" s="454"/>
      <c r="AH102" s="454"/>
      <c r="AI102" s="454"/>
      <c r="AJ102" s="454"/>
      <c r="AK102" s="454"/>
      <c r="AL102" s="454"/>
      <c r="AM102" s="454"/>
      <c r="AN102" s="454"/>
      <c r="AO102" s="454"/>
      <c r="AP102" s="454"/>
      <c r="AQ102" s="454"/>
      <c r="AR102" s="454"/>
      <c r="AS102" s="454"/>
      <c r="AT102" s="454"/>
      <c r="AU102" s="454"/>
      <c r="AV102" s="454"/>
      <c r="AW102" s="454"/>
      <c r="AX102" s="454"/>
      <c r="AY102" s="454"/>
      <c r="AZ102" s="454"/>
      <c r="BA102" s="454"/>
      <c r="BB102" s="454"/>
      <c r="BC102" s="454"/>
      <c r="BD102" s="454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  <c r="CE102" s="449"/>
      <c r="CF102" s="449"/>
      <c r="CG102" s="449"/>
      <c r="CH102" s="449"/>
      <c r="CI102" s="449"/>
      <c r="CJ102" s="450"/>
      <c r="CK102" s="450"/>
      <c r="CL102" s="450"/>
      <c r="CM102" s="450"/>
      <c r="CN102" s="450"/>
      <c r="CO102" s="450"/>
      <c r="CP102" s="450"/>
      <c r="CQ102" s="450"/>
      <c r="CR102" s="450"/>
      <c r="CS102" s="450"/>
      <c r="CT102" s="450"/>
      <c r="CU102" s="450"/>
      <c r="CV102" s="450"/>
      <c r="CW102" s="450"/>
      <c r="CX102" s="450"/>
      <c r="CY102" s="450"/>
    </row>
    <row r="103" spans="3:103" s="439" customFormat="1" ht="3.75" customHeight="1" x14ac:dyDescent="0.2">
      <c r="C103" s="456"/>
      <c r="D103" s="456"/>
      <c r="E103" s="456"/>
      <c r="F103" s="456"/>
      <c r="G103" s="456"/>
      <c r="H103" s="456"/>
      <c r="I103" s="456"/>
      <c r="J103" s="456"/>
      <c r="K103" s="456"/>
      <c r="L103" s="456"/>
      <c r="M103" s="456"/>
      <c r="N103" s="456"/>
      <c r="O103" s="456"/>
      <c r="P103" s="456"/>
      <c r="Q103" s="456"/>
      <c r="R103" s="456"/>
      <c r="S103" s="456"/>
      <c r="T103" s="456"/>
      <c r="U103" s="456"/>
      <c r="V103" s="456"/>
      <c r="W103" s="456"/>
      <c r="X103" s="456"/>
      <c r="Y103" s="456"/>
      <c r="Z103" s="456"/>
      <c r="AA103" s="456"/>
      <c r="AB103" s="456"/>
      <c r="AC103" s="443"/>
      <c r="AD103" s="443"/>
      <c r="AE103" s="443"/>
      <c r="AF103" s="456"/>
      <c r="AG103" s="456"/>
      <c r="AH103" s="456"/>
      <c r="AI103" s="456"/>
      <c r="AJ103" s="456"/>
      <c r="AK103" s="456"/>
      <c r="AL103" s="456"/>
      <c r="AM103" s="456"/>
      <c r="AN103" s="456"/>
      <c r="AO103" s="456"/>
      <c r="AP103" s="456"/>
      <c r="AQ103" s="456"/>
      <c r="AR103" s="456"/>
      <c r="AS103" s="456"/>
      <c r="AT103" s="456"/>
      <c r="AU103" s="456"/>
      <c r="AV103" s="456"/>
      <c r="AW103" s="456"/>
      <c r="AX103" s="456"/>
      <c r="AY103" s="456"/>
      <c r="AZ103" s="456"/>
      <c r="BA103" s="456"/>
      <c r="BB103" s="456"/>
      <c r="BC103" s="456"/>
      <c r="BD103" s="456"/>
      <c r="BK103" s="444"/>
      <c r="BL103" s="444"/>
      <c r="BM103" s="444"/>
      <c r="BN103" s="444"/>
      <c r="BO103" s="444"/>
      <c r="BP103" s="444"/>
      <c r="BQ103" s="444"/>
      <c r="BR103" s="444"/>
      <c r="BS103" s="449"/>
      <c r="BT103" s="449"/>
      <c r="BU103" s="449"/>
      <c r="BV103" s="449"/>
      <c r="BW103" s="449"/>
      <c r="BX103" s="449"/>
      <c r="BY103" s="449"/>
      <c r="BZ103" s="449"/>
      <c r="CA103" s="449"/>
      <c r="CB103" s="449"/>
      <c r="CC103" s="449"/>
      <c r="CD103" s="449"/>
      <c r="CE103" s="449"/>
      <c r="CF103" s="449"/>
      <c r="CG103" s="449"/>
      <c r="CH103" s="449"/>
      <c r="CI103" s="449"/>
      <c r="CJ103" s="450"/>
      <c r="CK103" s="450"/>
      <c r="CL103" s="450"/>
      <c r="CM103" s="450"/>
      <c r="CN103" s="450"/>
      <c r="CO103" s="450"/>
      <c r="CP103" s="450"/>
      <c r="CQ103" s="450"/>
      <c r="CR103" s="450"/>
      <c r="CS103" s="450"/>
      <c r="CT103" s="450"/>
      <c r="CU103" s="450"/>
      <c r="CV103" s="450"/>
      <c r="CW103" s="450"/>
      <c r="CX103" s="450"/>
      <c r="CY103" s="450"/>
    </row>
    <row r="104" spans="3:103" s="439" customFormat="1" ht="3.75" customHeight="1" x14ac:dyDescent="0.2">
      <c r="C104" s="457"/>
      <c r="D104" s="457"/>
      <c r="E104" s="457"/>
      <c r="F104" s="457"/>
      <c r="G104" s="457"/>
      <c r="H104" s="457"/>
      <c r="I104" s="457"/>
      <c r="J104" s="457"/>
      <c r="K104" s="457"/>
      <c r="L104" s="457"/>
      <c r="M104" s="457"/>
      <c r="N104" s="457"/>
      <c r="O104" s="457"/>
      <c r="P104" s="457"/>
      <c r="Q104" s="457"/>
      <c r="R104" s="457"/>
      <c r="S104" s="457"/>
      <c r="T104" s="457"/>
      <c r="U104" s="457"/>
      <c r="V104" s="457"/>
      <c r="W104" s="457"/>
      <c r="X104" s="457"/>
      <c r="Y104" s="457"/>
      <c r="Z104" s="457"/>
      <c r="AA104" s="458"/>
      <c r="AB104" s="458"/>
      <c r="AC104" s="448"/>
      <c r="AD104" s="459"/>
      <c r="AE104" s="459"/>
      <c r="AF104" s="459"/>
      <c r="AG104" s="459"/>
      <c r="AH104" s="459"/>
      <c r="AI104" s="459"/>
      <c r="AJ104" s="459"/>
      <c r="AK104" s="459"/>
      <c r="AL104" s="459"/>
      <c r="AM104" s="459"/>
      <c r="AN104" s="459"/>
      <c r="AO104" s="459"/>
      <c r="AP104" s="459"/>
      <c r="AQ104" s="459"/>
      <c r="AR104" s="459"/>
      <c r="AS104" s="459"/>
      <c r="AT104" s="459"/>
      <c r="AU104" s="459"/>
      <c r="AV104" s="459"/>
      <c r="AW104" s="459"/>
      <c r="AX104" s="459"/>
      <c r="AY104" s="459"/>
      <c r="AZ104" s="459"/>
      <c r="BA104" s="459"/>
      <c r="BB104" s="459"/>
      <c r="BC104" s="459"/>
      <c r="BD104" s="459"/>
      <c r="BE104" s="459"/>
      <c r="BF104" s="459"/>
      <c r="BG104" s="459"/>
      <c r="BH104" s="459"/>
      <c r="BI104" s="459"/>
      <c r="BJ104" s="459"/>
      <c r="BK104" s="459"/>
      <c r="BL104" s="459"/>
      <c r="BM104" s="459"/>
      <c r="BN104" s="459"/>
      <c r="BO104" s="459"/>
      <c r="BP104" s="459"/>
      <c r="BQ104" s="444"/>
      <c r="BR104" s="444"/>
      <c r="BS104" s="449"/>
      <c r="BT104" s="449"/>
      <c r="BU104" s="449"/>
      <c r="BV104" s="449"/>
      <c r="BW104" s="449"/>
      <c r="BX104" s="449"/>
      <c r="BY104" s="449"/>
      <c r="BZ104" s="449"/>
      <c r="CA104" s="449"/>
      <c r="CB104" s="449"/>
      <c r="CC104" s="449"/>
      <c r="CD104" s="449"/>
      <c r="CE104" s="449"/>
      <c r="CF104" s="449"/>
      <c r="CG104" s="449"/>
      <c r="CH104" s="449"/>
      <c r="CI104" s="449"/>
      <c r="CJ104" s="450"/>
      <c r="CK104" s="450"/>
      <c r="CL104" s="450"/>
      <c r="CM104" s="450"/>
      <c r="CN104" s="450"/>
      <c r="CO104" s="450"/>
      <c r="CP104" s="450"/>
      <c r="CQ104" s="450"/>
      <c r="CR104" s="450"/>
      <c r="CS104" s="450"/>
      <c r="CT104" s="450"/>
      <c r="CU104" s="450"/>
      <c r="CV104" s="450"/>
      <c r="CW104" s="450"/>
      <c r="CX104" s="450"/>
      <c r="CY104" s="450"/>
    </row>
    <row r="105" spans="3:103" s="439" customFormat="1" ht="3.75" customHeight="1" x14ac:dyDescent="0.2">
      <c r="C105" s="457"/>
      <c r="D105" s="457"/>
      <c r="E105" s="457"/>
      <c r="F105" s="457"/>
      <c r="G105" s="457"/>
      <c r="H105" s="457"/>
      <c r="I105" s="457"/>
      <c r="J105" s="457"/>
      <c r="K105" s="457"/>
      <c r="L105" s="457"/>
      <c r="M105" s="457"/>
      <c r="N105" s="457"/>
      <c r="O105" s="457"/>
      <c r="P105" s="457"/>
      <c r="Q105" s="457"/>
      <c r="R105" s="457"/>
      <c r="S105" s="457"/>
      <c r="T105" s="457"/>
      <c r="U105" s="457"/>
      <c r="V105" s="457"/>
      <c r="W105" s="457"/>
      <c r="X105" s="457"/>
      <c r="Y105" s="457"/>
      <c r="Z105" s="457"/>
      <c r="AA105" s="458"/>
      <c r="AB105" s="458"/>
      <c r="AC105" s="459"/>
      <c r="AD105" s="459"/>
      <c r="AE105" s="459"/>
      <c r="AF105" s="459"/>
      <c r="AG105" s="459"/>
      <c r="AH105" s="459"/>
      <c r="AI105" s="459"/>
      <c r="AJ105" s="459"/>
      <c r="AK105" s="459"/>
      <c r="AL105" s="459"/>
      <c r="AM105" s="459"/>
      <c r="AN105" s="459"/>
      <c r="AO105" s="459"/>
      <c r="AP105" s="459"/>
      <c r="AQ105" s="459"/>
      <c r="AR105" s="459"/>
      <c r="AS105" s="459"/>
      <c r="AT105" s="459"/>
      <c r="AU105" s="459"/>
      <c r="AV105" s="459"/>
      <c r="AW105" s="459"/>
      <c r="AX105" s="459"/>
      <c r="AY105" s="459"/>
      <c r="AZ105" s="459"/>
      <c r="BA105" s="459"/>
      <c r="BB105" s="459"/>
      <c r="BC105" s="459"/>
      <c r="BD105" s="459"/>
      <c r="BE105" s="459"/>
      <c r="BF105" s="459"/>
      <c r="BG105" s="459"/>
      <c r="BH105" s="459"/>
      <c r="BI105" s="459"/>
      <c r="BJ105" s="459"/>
      <c r="BK105" s="459"/>
      <c r="BL105" s="459"/>
      <c r="BM105" s="459"/>
      <c r="BN105" s="459"/>
      <c r="BO105" s="459"/>
      <c r="BP105" s="459"/>
      <c r="BQ105" s="443"/>
      <c r="BR105" s="443"/>
      <c r="BS105" s="449"/>
      <c r="BT105" s="449"/>
      <c r="BU105" s="449"/>
      <c r="BV105" s="449"/>
      <c r="BW105" s="449"/>
      <c r="BX105" s="449"/>
      <c r="BY105" s="449"/>
      <c r="BZ105" s="449"/>
      <c r="CA105" s="449"/>
      <c r="CB105" s="449"/>
      <c r="CC105" s="449"/>
      <c r="CD105" s="449"/>
      <c r="CE105" s="449"/>
      <c r="CF105" s="449"/>
      <c r="CG105" s="449"/>
      <c r="CH105" s="449"/>
      <c r="CI105" s="449"/>
      <c r="CJ105" s="450"/>
      <c r="CK105" s="450"/>
      <c r="CL105" s="450"/>
      <c r="CM105" s="450"/>
      <c r="CN105" s="450"/>
      <c r="CO105" s="450"/>
      <c r="CP105" s="450"/>
      <c r="CQ105" s="450"/>
      <c r="CR105" s="450"/>
      <c r="CS105" s="450"/>
      <c r="CT105" s="450"/>
      <c r="CU105" s="450"/>
      <c r="CV105" s="450"/>
      <c r="CW105" s="450"/>
      <c r="CX105" s="450"/>
      <c r="CY105" s="450"/>
    </row>
    <row r="106" spans="3:103" s="439" customFormat="1" ht="3.75" customHeight="1" x14ac:dyDescent="0.2">
      <c r="C106" s="460"/>
      <c r="D106" s="460"/>
      <c r="E106" s="460"/>
      <c r="F106" s="460"/>
      <c r="G106" s="460"/>
      <c r="H106" s="460"/>
      <c r="I106" s="460"/>
      <c r="J106" s="460"/>
      <c r="K106" s="460"/>
      <c r="L106" s="460"/>
      <c r="M106" s="460"/>
      <c r="N106" s="460"/>
      <c r="O106" s="460"/>
      <c r="P106" s="460"/>
      <c r="Q106" s="460"/>
      <c r="R106" s="460"/>
      <c r="S106" s="460"/>
      <c r="T106" s="460"/>
      <c r="U106" s="460"/>
      <c r="V106" s="460"/>
      <c r="W106" s="460"/>
      <c r="X106" s="460"/>
      <c r="Y106" s="460"/>
      <c r="Z106" s="460"/>
      <c r="AA106" s="456"/>
      <c r="AB106" s="456"/>
      <c r="AC106" s="448"/>
      <c r="AD106" s="459"/>
      <c r="AE106" s="459"/>
      <c r="AF106" s="459"/>
      <c r="AG106" s="459"/>
      <c r="AH106" s="459"/>
      <c r="AI106" s="459"/>
      <c r="AJ106" s="459"/>
      <c r="AK106" s="459"/>
      <c r="AL106" s="459"/>
      <c r="AM106" s="459"/>
      <c r="AN106" s="459"/>
      <c r="AO106" s="459"/>
      <c r="AP106" s="459"/>
      <c r="AQ106" s="459"/>
      <c r="AR106" s="459"/>
      <c r="AS106" s="459"/>
      <c r="AT106" s="459"/>
      <c r="AU106" s="459"/>
      <c r="AV106" s="459"/>
      <c r="AW106" s="459"/>
      <c r="AX106" s="459"/>
      <c r="AY106" s="459"/>
      <c r="AZ106" s="459"/>
      <c r="BA106" s="459"/>
      <c r="BB106" s="459"/>
      <c r="BC106" s="459"/>
      <c r="BD106" s="459"/>
      <c r="BE106" s="459"/>
      <c r="BF106" s="459"/>
      <c r="BG106" s="459"/>
      <c r="BH106" s="459"/>
      <c r="BI106" s="459"/>
      <c r="BJ106" s="459"/>
      <c r="BK106" s="459"/>
      <c r="BL106" s="459"/>
      <c r="BM106" s="459"/>
      <c r="BN106" s="459"/>
      <c r="BO106" s="459"/>
      <c r="BP106" s="459"/>
      <c r="BQ106" s="443"/>
      <c r="BR106" s="443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  <c r="CE106" s="449"/>
      <c r="CF106" s="449"/>
      <c r="CG106" s="449"/>
      <c r="CH106" s="449"/>
      <c r="CI106" s="449"/>
      <c r="CJ106" s="450"/>
      <c r="CK106" s="450"/>
      <c r="CL106" s="450"/>
      <c r="CM106" s="450"/>
      <c r="CN106" s="450"/>
      <c r="CO106" s="450"/>
      <c r="CP106" s="450"/>
      <c r="CQ106" s="450"/>
      <c r="CR106" s="450"/>
      <c r="CS106" s="450"/>
      <c r="CT106" s="450"/>
      <c r="CU106" s="450"/>
      <c r="CV106" s="450"/>
      <c r="CW106" s="450"/>
      <c r="CX106" s="450"/>
      <c r="CY106" s="450"/>
    </row>
    <row r="107" spans="3:103" s="439" customFormat="1" ht="7.5" customHeight="1" x14ac:dyDescent="0.2">
      <c r="C107" s="460"/>
      <c r="D107" s="460"/>
      <c r="E107" s="460"/>
      <c r="F107" s="460"/>
      <c r="G107" s="460"/>
      <c r="H107" s="460"/>
      <c r="I107" s="460"/>
      <c r="J107" s="460"/>
      <c r="K107" s="460"/>
      <c r="L107" s="460"/>
      <c r="M107" s="460"/>
      <c r="N107" s="460"/>
      <c r="O107" s="460"/>
      <c r="P107" s="460"/>
      <c r="Q107" s="460"/>
      <c r="R107" s="460"/>
      <c r="S107" s="460"/>
      <c r="T107" s="460"/>
      <c r="U107" s="460"/>
      <c r="V107" s="460"/>
      <c r="W107" s="460"/>
      <c r="X107" s="460"/>
      <c r="Y107" s="460"/>
      <c r="Z107" s="460"/>
      <c r="AA107" s="456"/>
      <c r="AB107" s="456"/>
      <c r="AC107" s="459"/>
      <c r="AD107" s="459"/>
      <c r="AE107" s="459"/>
      <c r="AF107" s="459"/>
      <c r="AG107" s="459"/>
      <c r="AH107" s="459"/>
      <c r="AI107" s="459"/>
      <c r="AJ107" s="459"/>
      <c r="AK107" s="459"/>
      <c r="AL107" s="459"/>
      <c r="AM107" s="459"/>
      <c r="AN107" s="459"/>
      <c r="AO107" s="459"/>
      <c r="AP107" s="459"/>
      <c r="AQ107" s="459"/>
      <c r="AR107" s="459"/>
      <c r="AS107" s="459"/>
      <c r="AT107" s="459"/>
      <c r="AU107" s="459"/>
      <c r="AV107" s="459"/>
      <c r="AW107" s="459"/>
      <c r="AX107" s="459"/>
      <c r="AY107" s="459"/>
      <c r="AZ107" s="459"/>
      <c r="BA107" s="459"/>
      <c r="BB107" s="459"/>
      <c r="BC107" s="459"/>
      <c r="BD107" s="459"/>
      <c r="BE107" s="459"/>
      <c r="BF107" s="459"/>
      <c r="BG107" s="459"/>
      <c r="BH107" s="459"/>
      <c r="BI107" s="459"/>
      <c r="BJ107" s="459"/>
      <c r="BK107" s="459"/>
      <c r="BL107" s="459"/>
      <c r="BM107" s="459"/>
      <c r="BN107" s="459"/>
      <c r="BO107" s="459"/>
      <c r="BP107" s="459"/>
      <c r="BQ107" s="443"/>
      <c r="BR107" s="443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  <c r="CE107" s="449"/>
      <c r="CF107" s="449"/>
      <c r="CG107" s="449"/>
      <c r="CH107" s="449"/>
      <c r="CI107" s="449"/>
      <c r="CJ107" s="450"/>
      <c r="CK107" s="450"/>
      <c r="CL107" s="450"/>
      <c r="CM107" s="450"/>
      <c r="CN107" s="450"/>
      <c r="CO107" s="450"/>
      <c r="CP107" s="450"/>
      <c r="CQ107" s="450"/>
      <c r="CR107" s="450"/>
      <c r="CS107" s="450"/>
      <c r="CT107" s="450"/>
      <c r="CU107" s="450"/>
      <c r="CV107" s="450"/>
      <c r="CW107" s="450"/>
      <c r="CX107" s="450"/>
      <c r="CY107" s="450"/>
    </row>
    <row r="108" spans="3:103" s="439" customFormat="1" ht="7.5" customHeight="1" x14ac:dyDescent="0.2">
      <c r="C108" s="458"/>
      <c r="D108" s="458"/>
      <c r="E108" s="458"/>
      <c r="F108" s="458"/>
      <c r="G108" s="458"/>
      <c r="H108" s="458"/>
      <c r="I108" s="458"/>
      <c r="J108" s="458"/>
      <c r="K108" s="458"/>
      <c r="L108" s="458"/>
      <c r="M108" s="458"/>
      <c r="N108" s="458"/>
      <c r="O108" s="458"/>
      <c r="P108" s="458"/>
      <c r="Q108" s="458"/>
      <c r="R108" s="458"/>
      <c r="S108" s="458"/>
      <c r="T108" s="458"/>
      <c r="U108" s="458"/>
      <c r="V108" s="458"/>
      <c r="W108" s="458"/>
      <c r="X108" s="458"/>
      <c r="Y108" s="458"/>
      <c r="Z108" s="458"/>
      <c r="AA108" s="456"/>
      <c r="AB108" s="456"/>
      <c r="AC108" s="456"/>
      <c r="AD108" s="456"/>
      <c r="AE108" s="456"/>
      <c r="AF108" s="456"/>
      <c r="AG108" s="456"/>
      <c r="AH108" s="456"/>
      <c r="AI108" s="456"/>
      <c r="AJ108" s="456"/>
      <c r="AK108" s="456"/>
      <c r="AL108" s="456"/>
      <c r="AM108" s="456"/>
      <c r="AN108" s="456"/>
      <c r="AO108" s="456"/>
      <c r="AP108" s="456"/>
      <c r="AQ108" s="456"/>
      <c r="AR108" s="456"/>
      <c r="AS108" s="456"/>
      <c r="AT108" s="456"/>
      <c r="AU108" s="456"/>
      <c r="AV108" s="456"/>
      <c r="AW108" s="456"/>
      <c r="AX108" s="456"/>
      <c r="AY108" s="456"/>
      <c r="AZ108" s="456"/>
      <c r="BA108" s="456"/>
      <c r="BB108" s="456"/>
      <c r="BC108" s="456"/>
      <c r="BD108" s="456"/>
      <c r="BK108" s="443"/>
      <c r="BL108" s="443"/>
      <c r="BM108" s="443"/>
      <c r="BN108" s="443"/>
      <c r="BO108" s="443"/>
      <c r="BP108" s="443"/>
      <c r="BQ108" s="443"/>
      <c r="BR108" s="443"/>
      <c r="BS108" s="443"/>
      <c r="BT108" s="443"/>
      <c r="BU108" s="443"/>
      <c r="BV108" s="443"/>
      <c r="BW108" s="443"/>
      <c r="BX108" s="443"/>
      <c r="BY108" s="443"/>
      <c r="BZ108" s="443"/>
      <c r="CA108" s="443"/>
      <c r="CB108" s="443"/>
      <c r="CC108" s="443"/>
      <c r="CD108" s="443"/>
      <c r="CE108" s="443"/>
      <c r="CF108" s="443"/>
      <c r="CG108" s="443"/>
      <c r="CH108" s="443"/>
      <c r="CI108" s="443"/>
      <c r="CJ108" s="443"/>
      <c r="CK108" s="443"/>
      <c r="CL108" s="443"/>
      <c r="CM108" s="443"/>
      <c r="CN108" s="443"/>
      <c r="CO108" s="443"/>
      <c r="CP108" s="443"/>
      <c r="CQ108" s="443"/>
      <c r="CR108" s="443"/>
      <c r="CS108" s="443"/>
      <c r="CT108" s="443"/>
      <c r="CU108" s="443"/>
    </row>
    <row r="109" spans="3:103" s="439" customFormat="1" ht="7.5" customHeight="1" x14ac:dyDescent="0.2">
      <c r="C109" s="461"/>
      <c r="D109" s="461"/>
      <c r="E109" s="461"/>
      <c r="F109" s="461"/>
      <c r="G109" s="461"/>
      <c r="H109" s="461"/>
      <c r="I109" s="461"/>
      <c r="J109" s="461"/>
      <c r="K109" s="461"/>
      <c r="L109" s="461"/>
      <c r="M109" s="461"/>
      <c r="N109" s="461"/>
      <c r="O109" s="461"/>
      <c r="P109" s="461"/>
      <c r="Q109" s="461"/>
      <c r="R109" s="461"/>
      <c r="S109" s="461"/>
      <c r="T109" s="461"/>
      <c r="U109" s="461"/>
      <c r="V109" s="461"/>
      <c r="W109" s="461"/>
      <c r="X109" s="461"/>
      <c r="Y109" s="461"/>
      <c r="Z109" s="461"/>
      <c r="AA109" s="456"/>
      <c r="AB109" s="456"/>
      <c r="AC109" s="456"/>
      <c r="AD109" s="456"/>
      <c r="AE109" s="456"/>
      <c r="AF109" s="456"/>
      <c r="AG109" s="456"/>
      <c r="AH109" s="456"/>
      <c r="AI109" s="456"/>
      <c r="AJ109" s="456"/>
      <c r="AK109" s="456"/>
      <c r="AL109" s="456"/>
      <c r="AM109" s="456"/>
      <c r="AN109" s="456"/>
      <c r="AO109" s="456"/>
      <c r="AP109" s="456"/>
      <c r="AQ109" s="456"/>
      <c r="AR109" s="456"/>
      <c r="AS109" s="456"/>
      <c r="AT109" s="456"/>
      <c r="AU109" s="456"/>
      <c r="AV109" s="456"/>
      <c r="AW109" s="456"/>
      <c r="AX109" s="456"/>
      <c r="AY109" s="456"/>
      <c r="AZ109" s="456"/>
      <c r="BA109" s="456"/>
      <c r="BB109" s="456"/>
      <c r="BC109" s="456"/>
      <c r="BD109" s="456"/>
      <c r="BK109" s="443"/>
      <c r="BL109" s="443"/>
      <c r="BM109" s="443"/>
      <c r="BN109" s="443"/>
      <c r="BO109" s="443"/>
      <c r="BP109" s="443"/>
      <c r="BQ109" s="443"/>
      <c r="BR109" s="443"/>
      <c r="BS109" s="443"/>
      <c r="BT109" s="443"/>
      <c r="BU109" s="443"/>
      <c r="BV109" s="443"/>
      <c r="BW109" s="443"/>
      <c r="BX109" s="443"/>
      <c r="BY109" s="443"/>
      <c r="BZ109" s="443"/>
      <c r="CA109" s="443"/>
      <c r="CB109" s="443"/>
      <c r="CC109" s="443"/>
      <c r="CD109" s="443"/>
      <c r="CE109" s="443"/>
      <c r="CF109" s="443"/>
      <c r="CG109" s="443"/>
      <c r="CH109" s="443"/>
      <c r="CI109" s="443"/>
      <c r="CJ109" s="443"/>
      <c r="CK109" s="443"/>
      <c r="CL109" s="443"/>
      <c r="CM109" s="443"/>
      <c r="CN109" s="443"/>
      <c r="CO109" s="443"/>
      <c r="CP109" s="443"/>
      <c r="CQ109" s="443"/>
      <c r="CR109" s="443"/>
      <c r="CS109" s="443"/>
      <c r="CT109" s="443"/>
      <c r="CU109" s="443"/>
    </row>
    <row r="110" spans="3:103" s="439" customFormat="1" ht="7.5" customHeight="1" x14ac:dyDescent="0.2">
      <c r="C110" s="461"/>
      <c r="D110" s="461"/>
      <c r="E110" s="461"/>
      <c r="F110" s="461"/>
      <c r="G110" s="461"/>
      <c r="H110" s="461"/>
      <c r="I110" s="461"/>
      <c r="J110" s="461"/>
      <c r="K110" s="461"/>
      <c r="L110" s="461"/>
      <c r="M110" s="461"/>
      <c r="N110" s="461"/>
      <c r="O110" s="461"/>
      <c r="P110" s="461"/>
      <c r="Q110" s="461"/>
      <c r="R110" s="461"/>
      <c r="S110" s="461"/>
      <c r="T110" s="461"/>
      <c r="U110" s="461"/>
      <c r="V110" s="461"/>
      <c r="W110" s="461"/>
      <c r="X110" s="461"/>
      <c r="Y110" s="461"/>
      <c r="Z110" s="461"/>
      <c r="AA110" s="458"/>
      <c r="AB110" s="458"/>
      <c r="AC110" s="458"/>
      <c r="AD110" s="458"/>
      <c r="AE110" s="458"/>
      <c r="AF110" s="458"/>
      <c r="AG110" s="458"/>
      <c r="AH110" s="458"/>
      <c r="AI110" s="458"/>
      <c r="AJ110" s="458"/>
      <c r="AK110" s="458"/>
      <c r="AL110" s="458"/>
      <c r="AM110" s="458"/>
      <c r="AN110" s="458"/>
      <c r="AO110" s="458"/>
      <c r="AP110" s="458"/>
      <c r="AQ110" s="458"/>
      <c r="AR110" s="458"/>
      <c r="AS110" s="458"/>
      <c r="AT110" s="458"/>
      <c r="AU110" s="458"/>
      <c r="AV110" s="458"/>
      <c r="AW110" s="458"/>
      <c r="AX110" s="458"/>
      <c r="AY110" s="458"/>
      <c r="AZ110" s="458"/>
      <c r="BA110" s="458"/>
      <c r="BB110" s="458"/>
      <c r="BC110" s="458"/>
      <c r="BD110" s="458"/>
      <c r="BK110" s="443"/>
      <c r="BL110" s="443"/>
      <c r="BM110" s="443"/>
      <c r="BN110" s="443"/>
      <c r="BO110" s="443"/>
      <c r="BP110" s="443"/>
      <c r="BQ110" s="443"/>
      <c r="BR110" s="443"/>
      <c r="BS110" s="443"/>
      <c r="BT110" s="443"/>
      <c r="BU110" s="443"/>
      <c r="BV110" s="443"/>
      <c r="BW110" s="443"/>
      <c r="BX110" s="443"/>
      <c r="BY110" s="443"/>
      <c r="BZ110" s="443"/>
      <c r="CA110" s="443"/>
      <c r="CB110" s="443"/>
      <c r="CC110" s="443"/>
      <c r="CD110" s="443"/>
      <c r="CE110" s="443"/>
      <c r="CF110" s="443"/>
      <c r="CG110" s="443"/>
      <c r="CH110" s="443"/>
      <c r="CI110" s="443"/>
      <c r="CJ110" s="443"/>
      <c r="CK110" s="443"/>
      <c r="CL110" s="443"/>
      <c r="CM110" s="443"/>
      <c r="CN110" s="443"/>
      <c r="CO110" s="443"/>
      <c r="CP110" s="443"/>
      <c r="CQ110" s="443"/>
      <c r="CR110" s="443"/>
      <c r="CS110" s="443"/>
      <c r="CT110" s="443"/>
      <c r="CU110" s="443"/>
    </row>
    <row r="111" spans="3:103" s="439" customFormat="1" ht="7.5" customHeight="1" x14ac:dyDescent="0.2"/>
    <row r="112" spans="3:103" s="439" customFormat="1" ht="7.5" customHeight="1" x14ac:dyDescent="0.2"/>
    <row r="113" s="439" customFormat="1" ht="7.5" customHeight="1" x14ac:dyDescent="0.2"/>
  </sheetData>
  <mergeCells count="164">
    <mergeCell ref="K2:V2"/>
    <mergeCell ref="C91:V94"/>
    <mergeCell ref="CL82:CT83"/>
    <mergeCell ref="CU82:CU83"/>
    <mergeCell ref="C83:BE85"/>
    <mergeCell ref="BO84:CE87"/>
    <mergeCell ref="CF84:CU87"/>
    <mergeCell ref="C86:BE88"/>
    <mergeCell ref="BO88:BX88"/>
    <mergeCell ref="BY88:CD88"/>
    <mergeCell ref="CF88:CK88"/>
    <mergeCell ref="CL88:CT88"/>
    <mergeCell ref="C74:BE76"/>
    <mergeCell ref="BO74:CU77"/>
    <mergeCell ref="C77:BE79"/>
    <mergeCell ref="BO78:CE81"/>
    <mergeCell ref="CF78:CU81"/>
    <mergeCell ref="C80:BE82"/>
    <mergeCell ref="BO82:BT83"/>
    <mergeCell ref="BU82:CD83"/>
    <mergeCell ref="CE82:CE83"/>
    <mergeCell ref="CF82:CK83"/>
    <mergeCell ref="BJ42:CG42"/>
    <mergeCell ref="C64:BE66"/>
    <mergeCell ref="C67:BE69"/>
    <mergeCell ref="C70:BE72"/>
    <mergeCell ref="BA39:BQ39"/>
    <mergeCell ref="BS39:CC39"/>
    <mergeCell ref="CL39:CU39"/>
    <mergeCell ref="AU38:BC38"/>
    <mergeCell ref="BD38:BR38"/>
    <mergeCell ref="BS38:CC38"/>
    <mergeCell ref="CD38:CK38"/>
    <mergeCell ref="CD37:CK37"/>
    <mergeCell ref="CL37:CU37"/>
    <mergeCell ref="C38:N38"/>
    <mergeCell ref="O38:AA38"/>
    <mergeCell ref="AB38:AH38"/>
    <mergeCell ref="AI38:AT38"/>
    <mergeCell ref="CL38:CU38"/>
    <mergeCell ref="BS36:CC36"/>
    <mergeCell ref="CD36:CK36"/>
    <mergeCell ref="CL36:CU36"/>
    <mergeCell ref="C37:N37"/>
    <mergeCell ref="O37:AA37"/>
    <mergeCell ref="AB37:AH37"/>
    <mergeCell ref="AI37:AT37"/>
    <mergeCell ref="AU37:BC37"/>
    <mergeCell ref="BD37:BR37"/>
    <mergeCell ref="BS37:CC37"/>
    <mergeCell ref="C36:N36"/>
    <mergeCell ref="O36:AA36"/>
    <mergeCell ref="AB36:AH36"/>
    <mergeCell ref="AI36:AT36"/>
    <mergeCell ref="AU36:BC36"/>
    <mergeCell ref="BD36:BR36"/>
    <mergeCell ref="C35:N35"/>
    <mergeCell ref="O35:AA35"/>
    <mergeCell ref="AB35:AH35"/>
    <mergeCell ref="AI35:AT35"/>
    <mergeCell ref="AU35:BC35"/>
    <mergeCell ref="BD35:BR35"/>
    <mergeCell ref="BS35:CC35"/>
    <mergeCell ref="CD35:CK35"/>
    <mergeCell ref="CL35:CU35"/>
    <mergeCell ref="C34:N34"/>
    <mergeCell ref="O34:AA34"/>
    <mergeCell ref="AB34:AH34"/>
    <mergeCell ref="AI34:AT34"/>
    <mergeCell ref="AU34:BC34"/>
    <mergeCell ref="BD34:BR34"/>
    <mergeCell ref="BS34:CC34"/>
    <mergeCell ref="CD34:CK34"/>
    <mergeCell ref="CL34:CU34"/>
    <mergeCell ref="BS32:CC32"/>
    <mergeCell ref="CD32:CK32"/>
    <mergeCell ref="CL32:CU32"/>
    <mergeCell ref="C33:N33"/>
    <mergeCell ref="O33:AA33"/>
    <mergeCell ref="AB33:AH33"/>
    <mergeCell ref="AI33:AT33"/>
    <mergeCell ref="AU33:BC33"/>
    <mergeCell ref="BD33:BR33"/>
    <mergeCell ref="BS33:CC33"/>
    <mergeCell ref="C32:N32"/>
    <mergeCell ref="O32:AA32"/>
    <mergeCell ref="AB32:AH32"/>
    <mergeCell ref="AI32:AT32"/>
    <mergeCell ref="AU32:BC32"/>
    <mergeCell ref="BD32:BR32"/>
    <mergeCell ref="CD33:CK33"/>
    <mergeCell ref="CL33:CU33"/>
    <mergeCell ref="C31:N31"/>
    <mergeCell ref="O31:AA31"/>
    <mergeCell ref="AB31:AH31"/>
    <mergeCell ref="AI31:AT31"/>
    <mergeCell ref="AU31:BC31"/>
    <mergeCell ref="BD31:BR31"/>
    <mergeCell ref="BS31:CC31"/>
    <mergeCell ref="CD31:CK31"/>
    <mergeCell ref="CL31:CU31"/>
    <mergeCell ref="C30:N30"/>
    <mergeCell ref="O30:AA30"/>
    <mergeCell ref="AB30:AH30"/>
    <mergeCell ref="AI30:AT30"/>
    <mergeCell ref="AU30:BC30"/>
    <mergeCell ref="BD30:BR30"/>
    <mergeCell ref="BS30:CC30"/>
    <mergeCell ref="CD30:CK30"/>
    <mergeCell ref="CL30:CU30"/>
    <mergeCell ref="BS28:CC28"/>
    <mergeCell ref="CD28:CK28"/>
    <mergeCell ref="CL28:CU28"/>
    <mergeCell ref="C29:N29"/>
    <mergeCell ref="O29:AA29"/>
    <mergeCell ref="AB29:AH29"/>
    <mergeCell ref="AI29:AT29"/>
    <mergeCell ref="AU29:BC29"/>
    <mergeCell ref="BD29:BR29"/>
    <mergeCell ref="BS29:CC29"/>
    <mergeCell ref="C28:N28"/>
    <mergeCell ref="O28:AA28"/>
    <mergeCell ref="AB28:AH28"/>
    <mergeCell ref="AI28:AT28"/>
    <mergeCell ref="AU28:BC28"/>
    <mergeCell ref="BD28:BR28"/>
    <mergeCell ref="CD29:CK29"/>
    <mergeCell ref="CL29:CU29"/>
    <mergeCell ref="C26:N27"/>
    <mergeCell ref="O26:AA27"/>
    <mergeCell ref="AB26:AH27"/>
    <mergeCell ref="AU26:BC27"/>
    <mergeCell ref="BD26:BR27"/>
    <mergeCell ref="BS26:CC27"/>
    <mergeCell ref="CD26:CK27"/>
    <mergeCell ref="CL26:CU27"/>
    <mergeCell ref="AU24:BC25"/>
    <mergeCell ref="C24:N25"/>
    <mergeCell ref="O24:AA25"/>
    <mergeCell ref="AB24:AH25"/>
    <mergeCell ref="AI24:AT27"/>
    <mergeCell ref="BD24:BR25"/>
    <mergeCell ref="BS24:CC25"/>
    <mergeCell ref="CD24:CK25"/>
    <mergeCell ref="BD21:BF22"/>
    <mergeCell ref="BG21:BQ22"/>
    <mergeCell ref="BS21:BZ23"/>
    <mergeCell ref="CA21:CH22"/>
    <mergeCell ref="BD23:BR23"/>
    <mergeCell ref="CL24:CU25"/>
    <mergeCell ref="CO21:CP22"/>
    <mergeCell ref="CQ21:CR22"/>
    <mergeCell ref="C4:CU6"/>
    <mergeCell ref="C13:CU14"/>
    <mergeCell ref="L17:AC18"/>
    <mergeCell ref="AD17:AX18"/>
    <mergeCell ref="CS21:CT22"/>
    <mergeCell ref="CJ21:CM23"/>
    <mergeCell ref="C21:K23"/>
    <mergeCell ref="L21:V22"/>
    <mergeCell ref="AS21:BC22"/>
    <mergeCell ref="L23:W23"/>
    <mergeCell ref="AS23:BC23"/>
    <mergeCell ref="X21:AR23"/>
  </mergeCells>
  <phoneticPr fontId="1" type="noConversion"/>
  <hyperlinks>
    <hyperlink ref="K2:T2" location="Feuil15!A1" display="Retour"/>
  </hyperlinks>
  <pageMargins left="0.39370078740157483" right="0.39370078740157483" top="0.19685039370078741" bottom="0.19685039370078741" header="0.51181102362204722" footer="0.51181102362204722"/>
  <pageSetup paperSize="9" orientation="landscape" cellComments="atEnd" horizontalDpi="360" verticalDpi="300" r:id="rId1"/>
  <headerFooter alignWithMargins="0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18"/>
  <sheetViews>
    <sheetView workbookViewId="0">
      <selection activeCell="F3" sqref="F3:K3"/>
    </sheetView>
  </sheetViews>
  <sheetFormatPr baseColWidth="10" defaultColWidth="2.85546875" defaultRowHeight="12.75" x14ac:dyDescent="0.2"/>
  <cols>
    <col min="1" max="16384" width="2.85546875" style="123"/>
  </cols>
  <sheetData>
    <row r="2" spans="2:34" x14ac:dyDescent="0.2"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</row>
    <row r="3" spans="2:34" ht="15" customHeight="1" x14ac:dyDescent="0.25">
      <c r="B3" s="618"/>
      <c r="C3" s="618"/>
      <c r="D3" s="618"/>
      <c r="E3" s="618"/>
      <c r="F3" s="688" t="s">
        <v>774</v>
      </c>
      <c r="G3" s="688"/>
      <c r="H3" s="688"/>
      <c r="I3" s="688"/>
      <c r="J3" s="688"/>
      <c r="K3" s="68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18"/>
      <c r="W3" s="618"/>
      <c r="X3" s="618"/>
      <c r="Y3" s="618"/>
      <c r="Z3" s="618"/>
      <c r="AA3" s="618"/>
      <c r="AB3" s="618"/>
      <c r="AC3" s="618"/>
      <c r="AD3" s="618"/>
      <c r="AE3" s="618"/>
      <c r="AF3" s="618"/>
      <c r="AG3" s="618"/>
      <c r="AH3" s="618"/>
    </row>
    <row r="4" spans="2:34" x14ac:dyDescent="0.2">
      <c r="B4" s="618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18"/>
      <c r="X4" s="618"/>
      <c r="Y4" s="618"/>
      <c r="Z4" s="618"/>
      <c r="AA4" s="618"/>
      <c r="AB4" s="618"/>
      <c r="AC4" s="618"/>
      <c r="AD4" s="618"/>
      <c r="AE4" s="618"/>
      <c r="AF4" s="618"/>
      <c r="AG4" s="618"/>
      <c r="AH4" s="618"/>
    </row>
    <row r="5" spans="2:34" x14ac:dyDescent="0.2">
      <c r="B5" s="618"/>
      <c r="C5" s="701" t="s">
        <v>781</v>
      </c>
      <c r="D5" s="701"/>
      <c r="E5" s="701"/>
      <c r="F5" s="701"/>
      <c r="G5" s="701"/>
      <c r="H5" s="701"/>
      <c r="I5" s="701"/>
      <c r="J5" s="701"/>
      <c r="K5" s="701"/>
      <c r="L5" s="701"/>
      <c r="M5" s="701"/>
      <c r="N5" s="701"/>
      <c r="O5" s="701"/>
      <c r="P5" s="701"/>
      <c r="Q5" s="701"/>
      <c r="R5" s="701"/>
      <c r="S5" s="701"/>
      <c r="T5" s="701"/>
      <c r="U5" s="701"/>
      <c r="V5" s="701"/>
      <c r="W5" s="701"/>
      <c r="X5" s="701"/>
      <c r="Y5" s="701"/>
      <c r="Z5" s="701"/>
      <c r="AA5" s="701"/>
      <c r="AB5" s="701"/>
      <c r="AC5" s="701"/>
      <c r="AD5" s="701"/>
      <c r="AE5" s="701"/>
      <c r="AF5" s="701"/>
      <c r="AG5" s="701"/>
      <c r="AH5" s="618"/>
    </row>
    <row r="6" spans="2:34" x14ac:dyDescent="0.2">
      <c r="B6" s="618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701"/>
      <c r="P6" s="701"/>
      <c r="Q6" s="701"/>
      <c r="R6" s="701"/>
      <c r="S6" s="701"/>
      <c r="T6" s="701"/>
      <c r="U6" s="701"/>
      <c r="V6" s="701"/>
      <c r="W6" s="701"/>
      <c r="X6" s="701"/>
      <c r="Y6" s="701"/>
      <c r="Z6" s="701"/>
      <c r="AA6" s="701"/>
      <c r="AB6" s="701"/>
      <c r="AC6" s="701"/>
      <c r="AD6" s="701"/>
      <c r="AE6" s="701"/>
      <c r="AF6" s="701"/>
      <c r="AG6" s="701"/>
      <c r="AH6" s="618"/>
    </row>
    <row r="7" spans="2:34" x14ac:dyDescent="0.2">
      <c r="B7" s="618"/>
      <c r="C7" s="618"/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618"/>
      <c r="O7" s="618"/>
      <c r="P7" s="618"/>
      <c r="Q7" s="618"/>
      <c r="R7" s="618"/>
      <c r="S7" s="618"/>
      <c r="T7" s="618"/>
      <c r="U7" s="618"/>
      <c r="V7" s="618"/>
      <c r="W7" s="618"/>
      <c r="X7" s="618"/>
      <c r="Y7" s="618"/>
      <c r="Z7" s="618"/>
      <c r="AA7" s="618"/>
      <c r="AB7" s="618"/>
      <c r="AC7" s="618"/>
      <c r="AD7" s="618"/>
      <c r="AE7" s="618"/>
      <c r="AF7" s="618"/>
      <c r="AG7" s="618"/>
      <c r="AH7" s="618"/>
    </row>
    <row r="8" spans="2:34" ht="18" customHeight="1" x14ac:dyDescent="0.25">
      <c r="B8" s="618"/>
      <c r="C8" s="1483" t="str">
        <f>IF(Feuil1!M8="","",Feuil1!M8)</f>
        <v>SARL TRB GROUPE</v>
      </c>
      <c r="D8" s="1483"/>
      <c r="E8" s="1483"/>
      <c r="F8" s="1483"/>
      <c r="G8" s="1483"/>
      <c r="H8" s="1483"/>
      <c r="I8" s="1483"/>
      <c r="J8" s="1483"/>
      <c r="K8" s="1483"/>
      <c r="L8" s="1483"/>
      <c r="M8" s="1483"/>
      <c r="N8" s="1483"/>
      <c r="O8" s="1483"/>
      <c r="P8" s="1483"/>
      <c r="Q8" s="1483"/>
      <c r="R8" s="1483"/>
      <c r="S8" s="1483"/>
      <c r="T8" s="1483"/>
      <c r="U8" s="1483"/>
      <c r="V8" s="1483"/>
      <c r="W8" s="1483"/>
      <c r="X8" s="1483"/>
      <c r="Y8" s="1483"/>
      <c r="Z8" s="1483"/>
      <c r="AA8" s="2151" t="s">
        <v>198</v>
      </c>
      <c r="AB8" s="2151"/>
      <c r="AC8" s="2151"/>
      <c r="AD8" s="2151"/>
      <c r="AE8" s="2150">
        <f>IF(Feuil1!I18="","",Feuil1!I18)</f>
        <v>2020</v>
      </c>
      <c r="AF8" s="2150"/>
      <c r="AG8" s="2150"/>
      <c r="AH8" s="618"/>
    </row>
    <row r="9" spans="2:34" ht="18" customHeight="1" x14ac:dyDescent="0.2">
      <c r="B9" s="618"/>
      <c r="C9" s="618"/>
      <c r="D9" s="618"/>
      <c r="E9" s="618"/>
      <c r="F9" s="618"/>
      <c r="G9" s="618"/>
      <c r="H9" s="618"/>
      <c r="I9" s="618"/>
      <c r="J9" s="618"/>
      <c r="K9" s="618"/>
      <c r="L9" s="618"/>
      <c r="M9" s="618"/>
      <c r="N9" s="618"/>
      <c r="O9" s="618"/>
      <c r="P9" s="618"/>
      <c r="Q9" s="618"/>
      <c r="R9" s="595"/>
      <c r="S9" s="595"/>
      <c r="T9" s="595"/>
      <c r="U9" s="595"/>
      <c r="V9" s="595"/>
      <c r="W9" s="595"/>
      <c r="X9" s="595"/>
      <c r="Y9" s="595"/>
      <c r="Z9" s="595"/>
      <c r="AA9" s="595"/>
      <c r="AB9" s="595"/>
      <c r="AC9" s="595"/>
      <c r="AD9" s="595"/>
      <c r="AE9" s="595"/>
      <c r="AF9" s="595"/>
      <c r="AG9" s="595"/>
      <c r="AH9" s="618"/>
    </row>
    <row r="10" spans="2:34" ht="15.75" x14ac:dyDescent="0.25">
      <c r="B10" s="618"/>
      <c r="C10" s="596"/>
      <c r="D10" s="682" t="s">
        <v>782</v>
      </c>
      <c r="E10" s="682"/>
      <c r="F10" s="682"/>
      <c r="G10" s="682"/>
      <c r="H10" s="682"/>
      <c r="I10" s="682"/>
      <c r="J10" s="682"/>
      <c r="K10" s="682"/>
      <c r="L10" s="682"/>
      <c r="M10" s="682"/>
      <c r="N10" s="682"/>
      <c r="O10" s="682"/>
      <c r="P10" s="682"/>
      <c r="Q10" s="682"/>
      <c r="R10" s="682"/>
      <c r="S10" s="619"/>
      <c r="T10" s="619"/>
      <c r="U10" s="619"/>
      <c r="V10" s="619"/>
      <c r="W10" s="618"/>
      <c r="X10" s="618"/>
      <c r="Y10" s="618"/>
      <c r="Z10" s="618"/>
      <c r="AA10" s="618"/>
      <c r="AB10" s="618"/>
      <c r="AC10" s="618"/>
      <c r="AD10" s="618"/>
      <c r="AE10" s="618"/>
      <c r="AF10" s="618"/>
      <c r="AG10" s="618"/>
      <c r="AH10" s="618"/>
    </row>
    <row r="11" spans="2:34" x14ac:dyDescent="0.2">
      <c r="B11" s="618"/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618"/>
      <c r="X11" s="618"/>
      <c r="Y11" s="618"/>
      <c r="Z11" s="618"/>
      <c r="AA11" s="618"/>
      <c r="AB11" s="618"/>
      <c r="AC11" s="618"/>
      <c r="AD11" s="618"/>
      <c r="AE11" s="618"/>
      <c r="AF11" s="618"/>
      <c r="AG11" s="618"/>
      <c r="AH11" s="618"/>
    </row>
    <row r="12" spans="2:34" ht="15.75" x14ac:dyDescent="0.25">
      <c r="B12" s="618"/>
      <c r="C12" s="597"/>
      <c r="D12" s="682" t="s">
        <v>783</v>
      </c>
      <c r="E12" s="682"/>
      <c r="F12" s="682"/>
      <c r="G12" s="682"/>
      <c r="H12" s="682"/>
      <c r="I12" s="682"/>
      <c r="J12" s="682"/>
      <c r="K12" s="682"/>
      <c r="L12" s="682"/>
      <c r="M12" s="682"/>
      <c r="N12" s="682"/>
      <c r="O12" s="682"/>
      <c r="P12" s="682"/>
      <c r="Q12" s="682"/>
      <c r="R12" s="682"/>
      <c r="S12" s="619"/>
      <c r="T12" s="619"/>
      <c r="U12" s="619"/>
      <c r="V12" s="619"/>
      <c r="W12" s="618"/>
      <c r="X12" s="618"/>
      <c r="Y12" s="618"/>
      <c r="Z12" s="618"/>
      <c r="AA12" s="618"/>
      <c r="AB12" s="618"/>
      <c r="AC12" s="618"/>
      <c r="AD12" s="618"/>
      <c r="AE12" s="618"/>
      <c r="AF12" s="618"/>
      <c r="AG12" s="618"/>
      <c r="AH12" s="618"/>
    </row>
    <row r="13" spans="2:34" ht="15.75" x14ac:dyDescent="0.25">
      <c r="B13" s="618"/>
      <c r="C13" s="597"/>
      <c r="D13" s="597"/>
      <c r="E13" s="597"/>
      <c r="F13" s="596"/>
      <c r="G13" s="596"/>
      <c r="H13" s="596"/>
      <c r="I13" s="596"/>
      <c r="J13" s="596"/>
      <c r="K13" s="596"/>
      <c r="L13" s="596"/>
      <c r="M13" s="596"/>
      <c r="N13" s="596"/>
      <c r="O13" s="596"/>
      <c r="P13" s="596"/>
      <c r="Q13" s="596"/>
      <c r="R13" s="596"/>
      <c r="S13" s="596"/>
      <c r="T13" s="596"/>
      <c r="U13" s="596"/>
      <c r="V13" s="596"/>
      <c r="W13" s="618"/>
      <c r="X13" s="618"/>
      <c r="Y13" s="618"/>
      <c r="Z13" s="618"/>
      <c r="AA13" s="618"/>
      <c r="AB13" s="618"/>
      <c r="AC13" s="618"/>
      <c r="AD13" s="618"/>
      <c r="AE13" s="618"/>
      <c r="AF13" s="618"/>
      <c r="AG13" s="618"/>
      <c r="AH13" s="618"/>
    </row>
    <row r="14" spans="2:34" ht="15.75" x14ac:dyDescent="0.25">
      <c r="B14" s="618"/>
      <c r="C14" s="597"/>
      <c r="D14" s="2152"/>
      <c r="E14" s="2152"/>
      <c r="F14" s="2152"/>
      <c r="G14" s="2152"/>
      <c r="H14" s="2152"/>
      <c r="I14" s="2152"/>
      <c r="J14" s="2152"/>
      <c r="K14" s="2152"/>
      <c r="L14" s="2152"/>
      <c r="M14" s="2152"/>
      <c r="N14" s="2152"/>
      <c r="O14" s="2152"/>
      <c r="P14" s="2152"/>
      <c r="Q14" s="2152"/>
      <c r="R14" s="2152"/>
      <c r="S14" s="2152"/>
      <c r="T14" s="2152"/>
      <c r="U14" s="2152"/>
      <c r="V14" s="2152"/>
      <c r="W14" s="618"/>
      <c r="X14" s="618"/>
      <c r="Y14" s="618"/>
      <c r="Z14" s="618"/>
      <c r="AA14" s="618"/>
      <c r="AB14" s="618"/>
      <c r="AC14" s="618"/>
      <c r="AD14" s="618"/>
      <c r="AE14" s="618"/>
      <c r="AF14" s="618"/>
      <c r="AG14" s="618"/>
      <c r="AH14" s="618"/>
    </row>
    <row r="16" spans="2:34" ht="15.75" x14ac:dyDescent="0.25">
      <c r="C16" s="620"/>
      <c r="D16" s="2149"/>
      <c r="E16" s="2149"/>
      <c r="F16" s="2149"/>
      <c r="G16" s="2149"/>
      <c r="H16" s="2149"/>
      <c r="I16" s="2149"/>
      <c r="J16" s="2149"/>
      <c r="K16" s="2149"/>
      <c r="L16" s="2149"/>
      <c r="M16" s="2149"/>
      <c r="N16" s="2149"/>
      <c r="O16" s="2149"/>
      <c r="P16" s="2149"/>
      <c r="Q16" s="2149"/>
      <c r="R16" s="2149"/>
      <c r="S16" s="2149"/>
      <c r="T16" s="2149"/>
      <c r="U16" s="2149"/>
      <c r="V16" s="2149"/>
    </row>
    <row r="18" spans="4:4" x14ac:dyDescent="0.2">
      <c r="D18" s="295"/>
    </row>
  </sheetData>
  <mergeCells count="9">
    <mergeCell ref="D12:R12"/>
    <mergeCell ref="D16:V16"/>
    <mergeCell ref="F3:K3"/>
    <mergeCell ref="AE8:AG8"/>
    <mergeCell ref="AA8:AD8"/>
    <mergeCell ref="C5:AG6"/>
    <mergeCell ref="D14:V14"/>
    <mergeCell ref="C8:Z8"/>
    <mergeCell ref="D10:R10"/>
  </mergeCells>
  <phoneticPr fontId="3" type="noConversion"/>
  <hyperlinks>
    <hyperlink ref="D10" location="Feuil10!A1" display="Déclaration d'activité"/>
    <hyperlink ref="D12" location="Feuil11!A1" display="Déclaration et demande d'affiliation d'un assuré social"/>
    <hyperlink ref="F3:I3" location="Feuil1!A1" display="Le menu"/>
    <hyperlink ref="D10:K10" location="Feuil7!B2" display="Déclaration d'activité"/>
    <hyperlink ref="D12:R12" location="Feuil25!B4" display="Certificat de travail"/>
    <hyperlink ref="D10:R10" location="Feuil24!B4" display="Attestation de travail"/>
  </hyperlinks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T120"/>
  <sheetViews>
    <sheetView workbookViewId="0">
      <pane xSplit="1" ySplit="3" topLeftCell="B4" activePane="bottomRight" state="frozen"/>
      <selection activeCell="C36" sqref="C36"/>
      <selection pane="topRight" activeCell="C36" sqref="C36"/>
      <selection pane="bottomLeft" activeCell="C36" sqref="C36"/>
      <selection pane="bottomRight" activeCell="J2" sqref="J2:T2"/>
    </sheetView>
  </sheetViews>
  <sheetFormatPr baseColWidth="10" defaultColWidth="1.42578125" defaultRowHeight="7.5" customHeight="1" x14ac:dyDescent="0.2"/>
  <cols>
    <col min="1" max="1" width="1.42578125" style="532" hidden="1" customWidth="1"/>
    <col min="2" max="16384" width="1.42578125" style="532"/>
  </cols>
  <sheetData>
    <row r="1" spans="1:68" ht="7.5" customHeight="1" x14ac:dyDescent="0.2"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  <c r="AB1" s="533"/>
      <c r="AC1" s="533"/>
      <c r="AD1" s="533"/>
      <c r="AE1" s="533"/>
      <c r="AF1" s="533"/>
      <c r="AG1" s="533"/>
      <c r="AH1" s="533"/>
      <c r="AI1" s="533"/>
      <c r="AJ1" s="533"/>
      <c r="AK1" s="533"/>
      <c r="AL1" s="533"/>
      <c r="AM1" s="533"/>
      <c r="AN1" s="533"/>
      <c r="AO1" s="533"/>
      <c r="AP1" s="533"/>
      <c r="AQ1" s="533"/>
      <c r="AR1" s="533"/>
      <c r="AS1" s="533"/>
      <c r="AT1" s="533"/>
      <c r="AU1" s="533"/>
      <c r="AV1" s="533"/>
      <c r="AW1" s="533"/>
      <c r="AX1" s="533"/>
      <c r="AY1" s="533"/>
      <c r="AZ1" s="533"/>
      <c r="BA1" s="533"/>
      <c r="BB1" s="533"/>
      <c r="BC1" s="533"/>
      <c r="BD1" s="533"/>
      <c r="BE1" s="533"/>
      <c r="BF1" s="533"/>
      <c r="BG1" s="533"/>
      <c r="BH1" s="533"/>
      <c r="BI1" s="533"/>
      <c r="BJ1" s="533"/>
      <c r="BK1" s="533"/>
      <c r="BL1" s="533"/>
      <c r="BM1" s="533"/>
      <c r="BN1" s="533"/>
      <c r="BO1" s="533"/>
      <c r="BP1" s="533"/>
    </row>
    <row r="2" spans="1:68" ht="15" customHeight="1" x14ac:dyDescent="0.25">
      <c r="B2" s="533"/>
      <c r="C2" s="533"/>
      <c r="D2" s="533"/>
      <c r="E2" s="533"/>
      <c r="F2" s="533"/>
      <c r="G2" s="533"/>
      <c r="H2" s="533"/>
      <c r="I2" s="533"/>
      <c r="J2" s="688" t="s">
        <v>634</v>
      </c>
      <c r="K2" s="688"/>
      <c r="L2" s="688"/>
      <c r="M2" s="688"/>
      <c r="N2" s="688"/>
      <c r="O2" s="688"/>
      <c r="P2" s="688"/>
      <c r="Q2" s="688"/>
      <c r="R2" s="688"/>
      <c r="S2" s="688"/>
      <c r="T2" s="688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  <c r="AM2" s="533"/>
      <c r="AN2" s="533"/>
      <c r="AO2" s="533"/>
      <c r="AP2" s="533"/>
      <c r="AQ2" s="533"/>
      <c r="AR2" s="533"/>
      <c r="AS2" s="533"/>
      <c r="AT2" s="533"/>
      <c r="AU2" s="533"/>
      <c r="AV2" s="533"/>
      <c r="AW2" s="533"/>
      <c r="AX2" s="533"/>
      <c r="AY2" s="2154"/>
      <c r="AZ2" s="2154"/>
      <c r="BA2" s="2154"/>
      <c r="BB2" s="2154"/>
      <c r="BC2" s="2154"/>
      <c r="BD2" s="2154"/>
      <c r="BE2" s="2154"/>
      <c r="BF2" s="2154"/>
      <c r="BG2" s="2154"/>
      <c r="BH2" s="2154"/>
      <c r="BI2" s="533"/>
      <c r="BJ2" s="533"/>
      <c r="BK2" s="533"/>
      <c r="BL2" s="533"/>
      <c r="BM2" s="533"/>
      <c r="BN2" s="533"/>
      <c r="BO2" s="533"/>
      <c r="BP2" s="533"/>
    </row>
    <row r="3" spans="1:68" ht="7.5" customHeight="1" x14ac:dyDescent="0.2">
      <c r="A3" s="534"/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533"/>
      <c r="X3" s="533"/>
      <c r="Y3" s="533"/>
      <c r="Z3" s="533"/>
      <c r="AA3" s="533"/>
      <c r="AB3" s="533"/>
      <c r="AC3" s="533"/>
      <c r="AD3" s="533"/>
      <c r="AE3" s="533"/>
      <c r="AF3" s="533"/>
      <c r="AG3" s="533"/>
      <c r="AH3" s="533"/>
      <c r="AI3" s="533"/>
      <c r="AJ3" s="533"/>
      <c r="AK3" s="533"/>
      <c r="AL3" s="533"/>
      <c r="AM3" s="533"/>
      <c r="AN3" s="533"/>
      <c r="AO3" s="533"/>
      <c r="AP3" s="533"/>
      <c r="AQ3" s="533"/>
      <c r="AR3" s="533"/>
      <c r="AS3" s="533"/>
      <c r="AT3" s="533"/>
      <c r="AU3" s="533"/>
      <c r="AV3" s="533"/>
      <c r="AW3" s="533"/>
      <c r="AX3" s="533"/>
      <c r="AY3" s="533"/>
      <c r="AZ3" s="533"/>
      <c r="BA3" s="533"/>
      <c r="BB3" s="533"/>
      <c r="BC3" s="533"/>
      <c r="BD3" s="533"/>
      <c r="BE3" s="533"/>
      <c r="BF3" s="533"/>
      <c r="BG3" s="533"/>
      <c r="BH3" s="533"/>
      <c r="BI3" s="533"/>
      <c r="BJ3" s="533"/>
      <c r="BK3" s="533"/>
      <c r="BL3" s="533"/>
      <c r="BM3" s="533"/>
      <c r="BN3" s="533"/>
      <c r="BO3" s="533"/>
      <c r="BP3" s="533"/>
    </row>
    <row r="4" spans="1:68" ht="7.5" customHeight="1" x14ac:dyDescent="0.2">
      <c r="A4" s="534"/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540"/>
      <c r="AJ4" s="540"/>
      <c r="AK4" s="540"/>
      <c r="AL4" s="540"/>
      <c r="AM4" s="540"/>
      <c r="AN4" s="540"/>
      <c r="AO4" s="540"/>
      <c r="AP4" s="540"/>
      <c r="AQ4" s="540"/>
      <c r="AR4" s="540"/>
      <c r="AS4" s="540"/>
      <c r="AT4" s="540"/>
      <c r="AU4" s="540"/>
      <c r="AV4" s="540"/>
      <c r="AW4" s="540"/>
      <c r="AX4" s="540"/>
      <c r="AY4" s="540"/>
      <c r="AZ4" s="540"/>
      <c r="BA4" s="540"/>
      <c r="BB4" s="540"/>
      <c r="BC4" s="540"/>
      <c r="BD4" s="540"/>
      <c r="BE4" s="540"/>
      <c r="BF4" s="540"/>
      <c r="BG4" s="540"/>
      <c r="BH4" s="540"/>
      <c r="BI4" s="540"/>
      <c r="BJ4" s="540"/>
      <c r="BK4" s="540"/>
      <c r="BL4" s="540"/>
      <c r="BM4" s="540"/>
      <c r="BN4" s="540"/>
      <c r="BO4" s="540"/>
      <c r="BP4" s="540"/>
    </row>
    <row r="5" spans="1:68" ht="7.5" customHeight="1" x14ac:dyDescent="0.35">
      <c r="A5" s="534"/>
      <c r="B5" s="540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  <c r="Y5" s="536"/>
      <c r="Z5" s="536"/>
      <c r="AA5" s="536"/>
      <c r="AB5" s="536"/>
      <c r="AC5" s="536"/>
      <c r="AD5" s="536"/>
      <c r="AE5" s="536"/>
      <c r="AF5" s="540"/>
      <c r="AG5" s="540"/>
      <c r="AH5" s="540"/>
      <c r="AI5" s="540"/>
      <c r="AJ5" s="540"/>
      <c r="AK5" s="540"/>
      <c r="AL5" s="540"/>
      <c r="AM5" s="621"/>
      <c r="AN5" s="621"/>
      <c r="AO5" s="621"/>
      <c r="AP5" s="621"/>
      <c r="AQ5" s="621"/>
      <c r="AR5" s="621"/>
      <c r="AS5" s="621"/>
      <c r="AT5" s="621"/>
      <c r="AU5" s="621"/>
      <c r="AV5" s="621"/>
      <c r="AW5" s="621"/>
      <c r="AX5" s="621"/>
      <c r="AY5" s="621"/>
      <c r="AZ5" s="621"/>
      <c r="BA5" s="621"/>
      <c r="BB5" s="621"/>
      <c r="BC5" s="621"/>
      <c r="BD5" s="621"/>
      <c r="BE5" s="621"/>
      <c r="BF5" s="621"/>
      <c r="BG5" s="621"/>
      <c r="BH5" s="621"/>
      <c r="BI5" s="621"/>
      <c r="BJ5" s="621"/>
      <c r="BK5" s="621"/>
      <c r="BL5" s="621"/>
      <c r="BM5" s="621"/>
      <c r="BN5" s="621"/>
      <c r="BO5" s="621"/>
      <c r="BP5" s="540"/>
    </row>
    <row r="6" spans="1:68" ht="7.5" customHeight="1" x14ac:dyDescent="0.35">
      <c r="A6" s="534"/>
      <c r="B6" s="540"/>
      <c r="C6" s="2155" t="str">
        <f>IF(Feuil1!M8="","",Feuil1!M8)</f>
        <v>SARL TRB GROUPE</v>
      </c>
      <c r="D6" s="2155"/>
      <c r="E6" s="2155"/>
      <c r="F6" s="2155"/>
      <c r="G6" s="2155"/>
      <c r="H6" s="2155"/>
      <c r="I6" s="2155"/>
      <c r="J6" s="2155"/>
      <c r="K6" s="2155"/>
      <c r="L6" s="2155"/>
      <c r="M6" s="2155"/>
      <c r="N6" s="2155"/>
      <c r="O6" s="2155"/>
      <c r="P6" s="2155"/>
      <c r="Q6" s="2155"/>
      <c r="R6" s="2155"/>
      <c r="S6" s="2155"/>
      <c r="T6" s="2155"/>
      <c r="U6" s="2155"/>
      <c r="V6" s="2155"/>
      <c r="W6" s="2155"/>
      <c r="X6" s="2155"/>
      <c r="Y6" s="2155"/>
      <c r="Z6" s="2155"/>
      <c r="AA6" s="2155"/>
      <c r="AB6" s="2155"/>
      <c r="AC6" s="2155"/>
      <c r="AD6" s="2155"/>
      <c r="AE6" s="2155"/>
      <c r="AF6" s="2155"/>
      <c r="AG6" s="2155"/>
      <c r="AH6" s="2155"/>
      <c r="AI6" s="2155"/>
      <c r="AJ6" s="2155"/>
      <c r="AK6" s="2155"/>
      <c r="AL6" s="2155"/>
      <c r="AM6" s="2155"/>
      <c r="AN6" s="2155"/>
      <c r="AO6" s="2155"/>
      <c r="AP6" s="2155"/>
      <c r="AQ6" s="2155"/>
      <c r="AR6" s="2155"/>
      <c r="AS6" s="2155"/>
      <c r="AT6" s="621"/>
      <c r="AU6" s="621"/>
      <c r="AV6" s="621"/>
      <c r="AW6" s="621"/>
      <c r="AX6" s="621"/>
      <c r="AY6" s="2156" t="s">
        <v>784</v>
      </c>
      <c r="AZ6" s="2156"/>
      <c r="BA6" s="2156"/>
      <c r="BB6" s="2156"/>
      <c r="BC6" s="2156"/>
      <c r="BD6" s="2156"/>
      <c r="BE6" s="2156"/>
      <c r="BF6" s="2156"/>
      <c r="BG6" s="2156"/>
      <c r="BH6" s="2156"/>
      <c r="BI6" s="2156"/>
      <c r="BJ6" s="2156"/>
      <c r="BK6" s="2156"/>
      <c r="BL6" s="2156"/>
      <c r="BM6" s="2156"/>
      <c r="BN6" s="2156"/>
      <c r="BO6" s="2156"/>
      <c r="BP6" s="540"/>
    </row>
    <row r="7" spans="1:68" ht="7.5" customHeight="1" x14ac:dyDescent="0.35">
      <c r="A7" s="534"/>
      <c r="B7" s="540"/>
      <c r="C7" s="2155"/>
      <c r="D7" s="2155"/>
      <c r="E7" s="2155"/>
      <c r="F7" s="2155"/>
      <c r="G7" s="2155"/>
      <c r="H7" s="2155"/>
      <c r="I7" s="2155"/>
      <c r="J7" s="2155"/>
      <c r="K7" s="2155"/>
      <c r="L7" s="2155"/>
      <c r="M7" s="2155"/>
      <c r="N7" s="2155"/>
      <c r="O7" s="2155"/>
      <c r="P7" s="2155"/>
      <c r="Q7" s="2155"/>
      <c r="R7" s="2155"/>
      <c r="S7" s="2155"/>
      <c r="T7" s="2155"/>
      <c r="U7" s="2155"/>
      <c r="V7" s="2155"/>
      <c r="W7" s="2155"/>
      <c r="X7" s="2155"/>
      <c r="Y7" s="2155"/>
      <c r="Z7" s="2155"/>
      <c r="AA7" s="2155"/>
      <c r="AB7" s="2155"/>
      <c r="AC7" s="2155"/>
      <c r="AD7" s="2155"/>
      <c r="AE7" s="2155"/>
      <c r="AF7" s="2155"/>
      <c r="AG7" s="2155"/>
      <c r="AH7" s="2155"/>
      <c r="AI7" s="2155"/>
      <c r="AJ7" s="2155"/>
      <c r="AK7" s="2155"/>
      <c r="AL7" s="2155"/>
      <c r="AM7" s="2155"/>
      <c r="AN7" s="2155"/>
      <c r="AO7" s="2155"/>
      <c r="AP7" s="2155"/>
      <c r="AQ7" s="2155"/>
      <c r="AR7" s="2155"/>
      <c r="AS7" s="2155"/>
      <c r="AT7" s="621"/>
      <c r="AU7" s="621"/>
      <c r="AV7" s="621"/>
      <c r="AW7" s="621"/>
      <c r="AX7" s="621"/>
      <c r="AY7" s="2156"/>
      <c r="AZ7" s="2156"/>
      <c r="BA7" s="2156"/>
      <c r="BB7" s="2156"/>
      <c r="BC7" s="2156"/>
      <c r="BD7" s="2156"/>
      <c r="BE7" s="2156"/>
      <c r="BF7" s="2156"/>
      <c r="BG7" s="2156"/>
      <c r="BH7" s="2156"/>
      <c r="BI7" s="2156"/>
      <c r="BJ7" s="2156"/>
      <c r="BK7" s="2156"/>
      <c r="BL7" s="2156"/>
      <c r="BM7" s="2156"/>
      <c r="BN7" s="2156"/>
      <c r="BO7" s="2156"/>
      <c r="BP7" s="540"/>
    </row>
    <row r="8" spans="1:68" ht="7.5" customHeight="1" x14ac:dyDescent="0.3">
      <c r="A8" s="534"/>
      <c r="B8" s="540"/>
      <c r="C8" s="1724" t="str">
        <f>IF(Feuil1!M12="","",Feuil1!M12)</f>
        <v>RUE 1 NOVEMBRE 54</v>
      </c>
      <c r="D8" s="1724"/>
      <c r="E8" s="1724"/>
      <c r="F8" s="1724"/>
      <c r="G8" s="1724"/>
      <c r="H8" s="1724"/>
      <c r="I8" s="1724"/>
      <c r="J8" s="1724"/>
      <c r="K8" s="1724"/>
      <c r="L8" s="1724"/>
      <c r="M8" s="1724"/>
      <c r="N8" s="1724"/>
      <c r="O8" s="1724"/>
      <c r="P8" s="1724"/>
      <c r="Q8" s="1724"/>
      <c r="R8" s="1724"/>
      <c r="S8" s="1724"/>
      <c r="T8" s="1724"/>
      <c r="U8" s="1724"/>
      <c r="V8" s="1724"/>
      <c r="W8" s="1724"/>
      <c r="X8" s="1724"/>
      <c r="Y8" s="1724"/>
      <c r="Z8" s="1724"/>
      <c r="AA8" s="1724"/>
      <c r="AB8" s="1724"/>
      <c r="AC8" s="1724"/>
      <c r="AD8" s="1724"/>
      <c r="AE8" s="1724"/>
      <c r="AF8" s="1724"/>
      <c r="AG8" s="1724"/>
      <c r="AH8" s="1724"/>
      <c r="AI8" s="1724"/>
      <c r="AJ8" s="1724"/>
      <c r="AK8" s="1724"/>
      <c r="AL8" s="1724"/>
      <c r="AM8" s="1724"/>
      <c r="AN8" s="1724"/>
      <c r="AO8" s="1724"/>
      <c r="AP8" s="1724"/>
      <c r="AQ8" s="1724"/>
      <c r="AR8" s="1724"/>
      <c r="AS8" s="1724"/>
      <c r="AT8" s="622"/>
      <c r="AU8" s="622"/>
      <c r="AV8" s="622"/>
      <c r="AW8" s="622"/>
      <c r="AX8" s="622"/>
      <c r="AY8" s="622"/>
      <c r="AZ8" s="622"/>
      <c r="BA8" s="622"/>
      <c r="BB8" s="622"/>
      <c r="BC8" s="622"/>
      <c r="BD8" s="622"/>
      <c r="BE8" s="622"/>
      <c r="BF8" s="622"/>
      <c r="BG8" s="622"/>
      <c r="BH8" s="622"/>
      <c r="BI8" s="622"/>
      <c r="BJ8" s="622"/>
      <c r="BK8" s="622"/>
      <c r="BL8" s="622"/>
      <c r="BM8" s="622"/>
      <c r="BN8" s="622"/>
      <c r="BO8" s="622"/>
      <c r="BP8" s="540"/>
    </row>
    <row r="9" spans="1:68" ht="7.5" customHeight="1" x14ac:dyDescent="0.3">
      <c r="A9" s="534"/>
      <c r="B9" s="540"/>
      <c r="C9" s="1724"/>
      <c r="D9" s="1724"/>
      <c r="E9" s="1724"/>
      <c r="F9" s="1724"/>
      <c r="G9" s="1724"/>
      <c r="H9" s="1724"/>
      <c r="I9" s="1724"/>
      <c r="J9" s="1724"/>
      <c r="K9" s="1724"/>
      <c r="L9" s="1724"/>
      <c r="M9" s="1724"/>
      <c r="N9" s="1724"/>
      <c r="O9" s="1724"/>
      <c r="P9" s="1724"/>
      <c r="Q9" s="1724"/>
      <c r="R9" s="1724"/>
      <c r="S9" s="1724"/>
      <c r="T9" s="1724"/>
      <c r="U9" s="1724"/>
      <c r="V9" s="1724"/>
      <c r="W9" s="1724"/>
      <c r="X9" s="1724"/>
      <c r="Y9" s="1724"/>
      <c r="Z9" s="1724"/>
      <c r="AA9" s="1724"/>
      <c r="AB9" s="1724"/>
      <c r="AC9" s="1724"/>
      <c r="AD9" s="1724"/>
      <c r="AE9" s="1724"/>
      <c r="AF9" s="1724"/>
      <c r="AG9" s="1724"/>
      <c r="AH9" s="1724"/>
      <c r="AI9" s="1724"/>
      <c r="AJ9" s="1724"/>
      <c r="AK9" s="1724"/>
      <c r="AL9" s="1724"/>
      <c r="AM9" s="1724"/>
      <c r="AN9" s="1724"/>
      <c r="AO9" s="1724"/>
      <c r="AP9" s="1724"/>
      <c r="AQ9" s="1724"/>
      <c r="AR9" s="1724"/>
      <c r="AS9" s="1724"/>
      <c r="AT9" s="622"/>
      <c r="AU9" s="622"/>
      <c r="AV9" s="622"/>
      <c r="AW9" s="622"/>
      <c r="AX9" s="622"/>
      <c r="AY9" s="622"/>
      <c r="AZ9" s="622"/>
      <c r="BA9" s="622"/>
      <c r="BB9" s="622"/>
      <c r="BC9" s="622"/>
      <c r="BD9" s="622"/>
      <c r="BE9" s="622"/>
      <c r="BF9" s="622"/>
      <c r="BG9" s="622"/>
      <c r="BH9" s="622"/>
      <c r="BI9" s="622"/>
      <c r="BJ9" s="622"/>
      <c r="BK9" s="622"/>
      <c r="BL9" s="622"/>
      <c r="BM9" s="622"/>
      <c r="BN9" s="622"/>
      <c r="BO9" s="622"/>
      <c r="BP9" s="540"/>
    </row>
    <row r="10" spans="1:68" ht="7.5" customHeight="1" x14ac:dyDescent="0.3">
      <c r="A10" s="534"/>
      <c r="B10" s="540"/>
      <c r="C10" s="1724" t="str">
        <f>IF(Feuil1!M10="","",Feuil1!M10)</f>
        <v>IMPORT EXPORT MAT AGRICOLE</v>
      </c>
      <c r="D10" s="1724"/>
      <c r="E10" s="1724"/>
      <c r="F10" s="1724"/>
      <c r="G10" s="1724"/>
      <c r="H10" s="1724"/>
      <c r="I10" s="1724"/>
      <c r="J10" s="1724"/>
      <c r="K10" s="1724"/>
      <c r="L10" s="1724"/>
      <c r="M10" s="1724"/>
      <c r="N10" s="1724"/>
      <c r="O10" s="1724"/>
      <c r="P10" s="1724"/>
      <c r="Q10" s="1724"/>
      <c r="R10" s="1724"/>
      <c r="S10" s="1724"/>
      <c r="T10" s="1724"/>
      <c r="U10" s="1724"/>
      <c r="V10" s="1724"/>
      <c r="W10" s="1724"/>
      <c r="X10" s="1724"/>
      <c r="Y10" s="1724"/>
      <c r="Z10" s="1724"/>
      <c r="AA10" s="1724"/>
      <c r="AB10" s="1724"/>
      <c r="AC10" s="1724"/>
      <c r="AD10" s="1724"/>
      <c r="AE10" s="1724"/>
      <c r="AF10" s="1724"/>
      <c r="AG10" s="1724"/>
      <c r="AH10" s="1724"/>
      <c r="AI10" s="1724"/>
      <c r="AJ10" s="1724"/>
      <c r="AK10" s="1724"/>
      <c r="AL10" s="1724"/>
      <c r="AM10" s="1724"/>
      <c r="AN10" s="1724"/>
      <c r="AO10" s="1724"/>
      <c r="AP10" s="1724"/>
      <c r="AQ10" s="1724"/>
      <c r="AR10" s="1724"/>
      <c r="AS10" s="1724"/>
      <c r="AT10" s="622"/>
      <c r="AU10" s="622"/>
      <c r="AV10" s="622"/>
      <c r="AW10" s="622"/>
      <c r="AX10" s="622"/>
      <c r="AY10" s="622"/>
      <c r="AZ10" s="622"/>
      <c r="BA10" s="622"/>
      <c r="BB10" s="622"/>
      <c r="BC10" s="622"/>
      <c r="BD10" s="622"/>
      <c r="BE10" s="622"/>
      <c r="BF10" s="622"/>
      <c r="BG10" s="622"/>
      <c r="BH10" s="622"/>
      <c r="BI10" s="622"/>
      <c r="BJ10" s="622"/>
      <c r="BK10" s="622"/>
      <c r="BL10" s="622"/>
      <c r="BM10" s="622"/>
      <c r="BN10" s="622"/>
      <c r="BO10" s="622"/>
      <c r="BP10" s="540"/>
    </row>
    <row r="11" spans="1:68" ht="7.5" customHeight="1" x14ac:dyDescent="0.3">
      <c r="A11" s="534"/>
      <c r="B11" s="540"/>
      <c r="C11" s="1724"/>
      <c r="D11" s="1724"/>
      <c r="E11" s="1724"/>
      <c r="F11" s="1724"/>
      <c r="G11" s="1724"/>
      <c r="H11" s="1724"/>
      <c r="I11" s="1724"/>
      <c r="J11" s="1724"/>
      <c r="K11" s="1724"/>
      <c r="L11" s="1724"/>
      <c r="M11" s="1724"/>
      <c r="N11" s="1724"/>
      <c r="O11" s="1724"/>
      <c r="P11" s="1724"/>
      <c r="Q11" s="1724"/>
      <c r="R11" s="1724"/>
      <c r="S11" s="1724"/>
      <c r="T11" s="1724"/>
      <c r="U11" s="1724"/>
      <c r="V11" s="1724"/>
      <c r="W11" s="1724"/>
      <c r="X11" s="1724"/>
      <c r="Y11" s="1724"/>
      <c r="Z11" s="1724"/>
      <c r="AA11" s="1724"/>
      <c r="AB11" s="1724"/>
      <c r="AC11" s="1724"/>
      <c r="AD11" s="1724"/>
      <c r="AE11" s="1724"/>
      <c r="AF11" s="1724"/>
      <c r="AG11" s="1724"/>
      <c r="AH11" s="1724"/>
      <c r="AI11" s="1724"/>
      <c r="AJ11" s="1724"/>
      <c r="AK11" s="1724"/>
      <c r="AL11" s="1724"/>
      <c r="AM11" s="1724"/>
      <c r="AN11" s="1724"/>
      <c r="AO11" s="1724"/>
      <c r="AP11" s="1724"/>
      <c r="AQ11" s="1724"/>
      <c r="AR11" s="1724"/>
      <c r="AS11" s="1724"/>
      <c r="AT11" s="622"/>
      <c r="AU11" s="622"/>
      <c r="AV11" s="622"/>
      <c r="AW11" s="622"/>
      <c r="AX11" s="622"/>
      <c r="AY11" s="622"/>
      <c r="AZ11" s="622"/>
      <c r="BA11" s="622"/>
      <c r="BB11" s="622"/>
      <c r="BC11" s="622"/>
      <c r="BD11" s="622"/>
      <c r="BE11" s="622"/>
      <c r="BF11" s="622"/>
      <c r="BG11" s="622"/>
      <c r="BH11" s="622"/>
      <c r="BI11" s="622"/>
      <c r="BJ11" s="622"/>
      <c r="BK11" s="622"/>
      <c r="BL11" s="622"/>
      <c r="BM11" s="622"/>
      <c r="BN11" s="622"/>
      <c r="BO11" s="622"/>
      <c r="BP11" s="540"/>
    </row>
    <row r="12" spans="1:68" ht="7.5" customHeight="1" x14ac:dyDescent="0.25">
      <c r="A12" s="534"/>
      <c r="B12" s="540"/>
      <c r="C12" s="1724" t="s">
        <v>785</v>
      </c>
      <c r="D12" s="1724"/>
      <c r="E12" s="1724"/>
      <c r="F12" s="1724"/>
      <c r="G12" s="1724"/>
      <c r="H12" s="1724"/>
      <c r="I12" s="1724"/>
      <c r="J12" s="1724"/>
      <c r="K12" s="1724"/>
      <c r="L12" s="1724" t="str">
        <f>IF(Feuil1!M14="","",Feuil1!M14)</f>
        <v>07598192  36</v>
      </c>
      <c r="M12" s="1724"/>
      <c r="N12" s="1724"/>
      <c r="O12" s="1724"/>
      <c r="P12" s="1724"/>
      <c r="Q12" s="1724"/>
      <c r="R12" s="1724"/>
      <c r="S12" s="1724"/>
      <c r="T12" s="1724"/>
      <c r="U12" s="1724"/>
      <c r="V12" s="1724"/>
      <c r="W12" s="1724"/>
      <c r="X12" s="1724"/>
      <c r="Y12" s="1724"/>
      <c r="Z12" s="1724"/>
      <c r="AA12" s="1724"/>
      <c r="AB12" s="1724"/>
      <c r="AC12" s="1724"/>
      <c r="AD12" s="623"/>
      <c r="AE12" s="623"/>
      <c r="AF12" s="623"/>
      <c r="AG12" s="623"/>
      <c r="AH12" s="623"/>
      <c r="AI12" s="623"/>
      <c r="AJ12" s="623"/>
      <c r="AK12" s="623"/>
      <c r="AL12" s="623"/>
      <c r="AM12" s="623"/>
      <c r="AN12" s="623"/>
      <c r="AO12" s="623"/>
      <c r="AP12" s="623"/>
      <c r="AQ12" s="623"/>
      <c r="AR12" s="623"/>
      <c r="AS12" s="623"/>
      <c r="AT12" s="540"/>
      <c r="AU12" s="540"/>
      <c r="AV12" s="540"/>
      <c r="AW12" s="540"/>
      <c r="AX12" s="540"/>
      <c r="AY12" s="540"/>
      <c r="AZ12" s="540"/>
      <c r="BA12" s="540"/>
      <c r="BB12" s="540"/>
      <c r="BC12" s="540"/>
      <c r="BD12" s="540"/>
      <c r="BE12" s="540"/>
      <c r="BF12" s="540"/>
      <c r="BG12" s="540"/>
      <c r="BH12" s="540"/>
      <c r="BI12" s="540"/>
      <c r="BJ12" s="540"/>
      <c r="BK12" s="540"/>
      <c r="BL12" s="540"/>
      <c r="BM12" s="540"/>
      <c r="BN12" s="540"/>
      <c r="BO12" s="540"/>
      <c r="BP12" s="540"/>
    </row>
    <row r="13" spans="1:68" ht="7.5" customHeight="1" x14ac:dyDescent="0.25">
      <c r="A13" s="534"/>
      <c r="B13" s="540"/>
      <c r="C13" s="1724"/>
      <c r="D13" s="1724"/>
      <c r="E13" s="1724"/>
      <c r="F13" s="1724"/>
      <c r="G13" s="1724"/>
      <c r="H13" s="1724"/>
      <c r="I13" s="1724"/>
      <c r="J13" s="1724"/>
      <c r="K13" s="1724"/>
      <c r="L13" s="1724"/>
      <c r="M13" s="1724"/>
      <c r="N13" s="1724"/>
      <c r="O13" s="1724"/>
      <c r="P13" s="1724"/>
      <c r="Q13" s="1724"/>
      <c r="R13" s="1724"/>
      <c r="S13" s="1724"/>
      <c r="T13" s="1724"/>
      <c r="U13" s="1724"/>
      <c r="V13" s="1724"/>
      <c r="W13" s="1724"/>
      <c r="X13" s="1724"/>
      <c r="Y13" s="1724"/>
      <c r="Z13" s="1724"/>
      <c r="AA13" s="1724"/>
      <c r="AB13" s="1724"/>
      <c r="AC13" s="1724"/>
      <c r="AD13" s="623"/>
      <c r="AE13" s="623"/>
      <c r="AF13" s="623"/>
      <c r="AG13" s="623"/>
      <c r="AH13" s="623"/>
      <c r="AI13" s="623"/>
      <c r="AJ13" s="623"/>
      <c r="AK13" s="623"/>
      <c r="AL13" s="623"/>
      <c r="AM13" s="623"/>
      <c r="AN13" s="623"/>
      <c r="AO13" s="623"/>
      <c r="AP13" s="623"/>
      <c r="AQ13" s="623"/>
      <c r="AR13" s="623"/>
      <c r="AS13" s="623"/>
      <c r="AT13" s="540"/>
      <c r="AU13" s="540"/>
      <c r="AV13" s="540"/>
      <c r="AW13" s="540"/>
      <c r="AX13" s="540"/>
      <c r="AY13" s="540"/>
      <c r="AZ13" s="540"/>
      <c r="BA13" s="540"/>
      <c r="BB13" s="540"/>
      <c r="BC13" s="540"/>
      <c r="BD13" s="540"/>
      <c r="BE13" s="540"/>
      <c r="BF13" s="540"/>
      <c r="BG13" s="540"/>
      <c r="BH13" s="540"/>
      <c r="BI13" s="540"/>
      <c r="BJ13" s="540"/>
      <c r="BK13" s="540"/>
      <c r="BL13" s="540"/>
      <c r="BM13" s="540"/>
      <c r="BN13" s="540"/>
      <c r="BO13" s="540"/>
      <c r="BP13" s="540"/>
    </row>
    <row r="14" spans="1:68" ht="7.5" customHeight="1" x14ac:dyDescent="0.25">
      <c r="A14" s="534"/>
      <c r="B14" s="540"/>
      <c r="C14" s="540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  <c r="Y14" s="623"/>
      <c r="Z14" s="542"/>
      <c r="AA14" s="542"/>
      <c r="AB14" s="542"/>
      <c r="AC14" s="542"/>
      <c r="AD14" s="540"/>
      <c r="AE14" s="540"/>
      <c r="AF14" s="540"/>
      <c r="AG14" s="540"/>
      <c r="AH14" s="540"/>
      <c r="AI14" s="540"/>
      <c r="AJ14" s="540"/>
      <c r="AK14" s="540"/>
      <c r="AL14" s="540"/>
      <c r="AM14" s="540"/>
      <c r="AN14" s="540"/>
      <c r="AO14" s="540"/>
      <c r="AP14" s="540"/>
      <c r="AQ14" s="540"/>
      <c r="AR14" s="540"/>
      <c r="AS14" s="540"/>
      <c r="AT14" s="540"/>
      <c r="AU14" s="540"/>
      <c r="AV14" s="540"/>
      <c r="AW14" s="540"/>
      <c r="AX14" s="540"/>
      <c r="AY14" s="540"/>
      <c r="AZ14" s="540"/>
      <c r="BA14" s="540"/>
      <c r="BB14" s="540"/>
      <c r="BC14" s="540"/>
      <c r="BD14" s="540"/>
      <c r="BE14" s="540"/>
      <c r="BF14" s="540"/>
      <c r="BG14" s="540"/>
      <c r="BH14" s="540"/>
      <c r="BI14" s="540"/>
      <c r="BJ14" s="540"/>
      <c r="BK14" s="540"/>
      <c r="BL14" s="540"/>
      <c r="BM14" s="540"/>
      <c r="BN14" s="540"/>
      <c r="BO14" s="540"/>
      <c r="BP14" s="540"/>
    </row>
    <row r="15" spans="1:68" ht="7.5" customHeight="1" x14ac:dyDescent="0.25">
      <c r="A15" s="534"/>
      <c r="B15" s="540"/>
      <c r="C15" s="540"/>
      <c r="D15" s="623"/>
      <c r="E15" s="623"/>
      <c r="F15" s="623"/>
      <c r="G15" s="623"/>
      <c r="H15" s="623"/>
      <c r="I15" s="623"/>
      <c r="J15" s="623"/>
      <c r="K15" s="623"/>
      <c r="L15" s="623"/>
      <c r="M15" s="623"/>
      <c r="N15" s="623"/>
      <c r="O15" s="623"/>
      <c r="P15" s="623"/>
      <c r="Q15" s="623"/>
      <c r="R15" s="623"/>
      <c r="S15" s="623"/>
      <c r="T15" s="623"/>
      <c r="U15" s="623"/>
      <c r="V15" s="623"/>
      <c r="W15" s="623"/>
      <c r="X15" s="623"/>
      <c r="Y15" s="623"/>
      <c r="Z15" s="542"/>
      <c r="AA15" s="542"/>
      <c r="AB15" s="542"/>
      <c r="AC15" s="542"/>
      <c r="AD15" s="540"/>
      <c r="AE15" s="540"/>
      <c r="AF15" s="540"/>
      <c r="AG15" s="540"/>
      <c r="AH15" s="540"/>
      <c r="AI15" s="540"/>
      <c r="AJ15" s="540"/>
      <c r="AK15" s="540"/>
      <c r="AL15" s="540"/>
      <c r="AM15" s="540"/>
      <c r="AN15" s="540"/>
      <c r="AO15" s="540"/>
      <c r="AP15" s="540"/>
      <c r="AQ15" s="540"/>
      <c r="AR15" s="540"/>
      <c r="AS15" s="540"/>
      <c r="AT15" s="540"/>
      <c r="AU15" s="540"/>
      <c r="AV15" s="540"/>
      <c r="AW15" s="540"/>
      <c r="AX15" s="540"/>
      <c r="AY15" s="540"/>
      <c r="AZ15" s="540"/>
      <c r="BA15" s="540"/>
      <c r="BB15" s="540"/>
      <c r="BC15" s="540"/>
      <c r="BD15" s="540"/>
      <c r="BE15" s="540"/>
      <c r="BF15" s="540"/>
      <c r="BG15" s="540"/>
      <c r="BH15" s="540"/>
      <c r="BI15" s="540"/>
      <c r="BJ15" s="540"/>
      <c r="BK15" s="540"/>
      <c r="BL15" s="540"/>
      <c r="BM15" s="540"/>
      <c r="BN15" s="540"/>
      <c r="BO15" s="540"/>
      <c r="BP15" s="540"/>
    </row>
    <row r="16" spans="1:68" ht="7.5" customHeight="1" x14ac:dyDescent="0.2">
      <c r="A16" s="534"/>
      <c r="B16" s="540"/>
      <c r="C16" s="540"/>
      <c r="D16" s="540"/>
      <c r="E16" s="540"/>
      <c r="F16" s="540"/>
      <c r="G16" s="540"/>
      <c r="H16" s="540"/>
      <c r="I16" s="540"/>
      <c r="J16" s="540"/>
      <c r="K16" s="540"/>
      <c r="L16" s="540"/>
      <c r="M16" s="540"/>
      <c r="N16" s="540"/>
      <c r="O16" s="540"/>
      <c r="P16" s="540"/>
      <c r="Q16" s="540"/>
      <c r="R16" s="540"/>
      <c r="S16" s="540"/>
      <c r="T16" s="540"/>
      <c r="U16" s="540"/>
      <c r="V16" s="540"/>
      <c r="W16" s="540"/>
      <c r="X16" s="540"/>
      <c r="Y16" s="540"/>
      <c r="Z16" s="540"/>
      <c r="AA16" s="540"/>
      <c r="AB16" s="540"/>
      <c r="AC16" s="540"/>
      <c r="AD16" s="540"/>
      <c r="AE16" s="540"/>
      <c r="AF16" s="540"/>
      <c r="AG16" s="540"/>
      <c r="AH16" s="540"/>
      <c r="AI16" s="540"/>
      <c r="AJ16" s="540"/>
      <c r="AK16" s="540"/>
      <c r="AL16" s="540"/>
      <c r="AM16" s="540"/>
      <c r="AN16" s="540"/>
      <c r="AO16" s="540"/>
      <c r="AP16" s="540"/>
      <c r="AQ16" s="540"/>
      <c r="AR16" s="540"/>
      <c r="AS16" s="540"/>
      <c r="AT16" s="540"/>
      <c r="AU16" s="540"/>
      <c r="AV16" s="540"/>
      <c r="AW16" s="540"/>
      <c r="AX16" s="540"/>
      <c r="AY16" s="540"/>
      <c r="AZ16" s="540"/>
      <c r="BA16" s="540"/>
      <c r="BB16" s="540"/>
      <c r="BC16" s="540"/>
      <c r="BD16" s="540"/>
      <c r="BE16" s="540"/>
      <c r="BF16" s="540"/>
      <c r="BG16" s="540"/>
      <c r="BH16" s="540"/>
      <c r="BI16" s="540"/>
      <c r="BJ16" s="540"/>
      <c r="BK16" s="540"/>
      <c r="BL16" s="540"/>
      <c r="BM16" s="540"/>
      <c r="BN16" s="540"/>
      <c r="BO16" s="540"/>
      <c r="BP16" s="540"/>
    </row>
    <row r="17" spans="1:68" ht="7.5" customHeight="1" x14ac:dyDescent="0.2">
      <c r="A17" s="534"/>
      <c r="B17" s="540"/>
      <c r="C17" s="540"/>
      <c r="D17" s="540"/>
      <c r="E17" s="540"/>
      <c r="F17" s="540"/>
      <c r="G17" s="540"/>
      <c r="H17" s="540"/>
      <c r="I17" s="540"/>
      <c r="J17" s="540"/>
      <c r="K17" s="540"/>
      <c r="L17" s="540"/>
      <c r="M17" s="540"/>
      <c r="N17" s="540"/>
      <c r="O17" s="540"/>
      <c r="P17" s="540"/>
      <c r="Q17" s="540"/>
      <c r="R17" s="540"/>
      <c r="S17" s="540"/>
      <c r="T17" s="540"/>
      <c r="U17" s="540"/>
      <c r="V17" s="540"/>
      <c r="W17" s="540"/>
      <c r="X17" s="540"/>
      <c r="Y17" s="540"/>
      <c r="Z17" s="540"/>
      <c r="AA17" s="540"/>
      <c r="AB17" s="540"/>
      <c r="AC17" s="540"/>
      <c r="AD17" s="540"/>
      <c r="AE17" s="540"/>
      <c r="AF17" s="540"/>
      <c r="AG17" s="540"/>
      <c r="AH17" s="540"/>
      <c r="AI17" s="540"/>
      <c r="AJ17" s="540"/>
      <c r="AK17" s="540"/>
      <c r="AL17" s="540"/>
      <c r="AM17" s="540"/>
      <c r="AN17" s="540"/>
      <c r="AO17" s="540"/>
      <c r="AP17" s="540"/>
      <c r="AQ17" s="540"/>
      <c r="AR17" s="540"/>
      <c r="AS17" s="540"/>
      <c r="AT17" s="540"/>
      <c r="AU17" s="540"/>
      <c r="AV17" s="540"/>
      <c r="AW17" s="540"/>
      <c r="AX17" s="540"/>
      <c r="AY17" s="540"/>
      <c r="AZ17" s="540"/>
      <c r="BA17" s="540"/>
      <c r="BB17" s="540"/>
      <c r="BC17" s="540"/>
      <c r="BD17" s="540"/>
      <c r="BE17" s="540"/>
      <c r="BF17" s="540"/>
      <c r="BG17" s="540"/>
      <c r="BH17" s="540"/>
      <c r="BI17" s="540"/>
      <c r="BJ17" s="540"/>
      <c r="BK17" s="540"/>
      <c r="BL17" s="540"/>
      <c r="BM17" s="540"/>
      <c r="BN17" s="540"/>
      <c r="BO17" s="540"/>
      <c r="BP17" s="540"/>
    </row>
    <row r="18" spans="1:68" ht="7.5" customHeight="1" x14ac:dyDescent="0.25">
      <c r="A18" s="534"/>
      <c r="B18" s="540"/>
      <c r="C18" s="624"/>
      <c r="D18" s="624"/>
      <c r="E18" s="624"/>
      <c r="F18" s="624"/>
      <c r="G18" s="624"/>
      <c r="H18" s="624"/>
      <c r="I18" s="624"/>
      <c r="J18" s="624"/>
      <c r="K18" s="624"/>
      <c r="L18" s="624"/>
      <c r="M18" s="624"/>
      <c r="N18" s="624"/>
      <c r="O18" s="624"/>
      <c r="P18" s="624"/>
      <c r="Q18" s="624"/>
      <c r="R18" s="624"/>
      <c r="S18" s="624"/>
      <c r="T18" s="624"/>
      <c r="U18" s="624"/>
      <c r="V18" s="624"/>
      <c r="W18" s="624"/>
      <c r="X18" s="624"/>
      <c r="Y18" s="624"/>
      <c r="Z18" s="624"/>
      <c r="AA18" s="624"/>
      <c r="AB18" s="624"/>
      <c r="AC18" s="624"/>
      <c r="AD18" s="624"/>
      <c r="AE18" s="624"/>
      <c r="AF18" s="624"/>
      <c r="AG18" s="624"/>
      <c r="AH18" s="624"/>
      <c r="AI18" s="624"/>
      <c r="AJ18" s="624"/>
      <c r="AK18" s="624"/>
      <c r="AL18" s="624"/>
      <c r="AM18" s="624"/>
      <c r="AN18" s="624"/>
      <c r="AO18" s="624"/>
      <c r="AP18" s="624"/>
      <c r="AQ18" s="624"/>
      <c r="AR18" s="624"/>
      <c r="AS18" s="624"/>
      <c r="AT18" s="624"/>
      <c r="AU18" s="624"/>
      <c r="AV18" s="624"/>
      <c r="AW18" s="624"/>
      <c r="AX18" s="624"/>
      <c r="AY18" s="624"/>
      <c r="AZ18" s="624"/>
      <c r="BA18" s="624"/>
      <c r="BB18" s="624"/>
      <c r="BC18" s="624"/>
      <c r="BD18" s="624"/>
      <c r="BE18" s="624"/>
      <c r="BF18" s="624"/>
      <c r="BG18" s="624"/>
      <c r="BH18" s="624"/>
      <c r="BI18" s="624"/>
      <c r="BJ18" s="624"/>
      <c r="BK18" s="624"/>
      <c r="BL18" s="624"/>
      <c r="BM18" s="624"/>
      <c r="BN18" s="624"/>
      <c r="BO18" s="624"/>
      <c r="BP18" s="540"/>
    </row>
    <row r="19" spans="1:68" ht="7.5" customHeight="1" x14ac:dyDescent="0.25">
      <c r="A19" s="534"/>
      <c r="B19" s="540"/>
      <c r="C19" s="624"/>
      <c r="D19" s="624"/>
      <c r="E19" s="624"/>
      <c r="F19" s="624"/>
      <c r="G19" s="624"/>
      <c r="H19" s="624"/>
      <c r="I19" s="624"/>
      <c r="J19" s="624"/>
      <c r="K19" s="624"/>
      <c r="L19" s="624"/>
      <c r="M19" s="624"/>
      <c r="N19" s="624"/>
      <c r="O19" s="624"/>
      <c r="P19" s="624"/>
      <c r="Q19" s="624"/>
      <c r="R19" s="624"/>
      <c r="S19" s="624"/>
      <c r="T19" s="624"/>
      <c r="U19" s="624"/>
      <c r="V19" s="624"/>
      <c r="W19" s="624"/>
      <c r="X19" s="624"/>
      <c r="Y19" s="624"/>
      <c r="Z19" s="624"/>
      <c r="AA19" s="624"/>
      <c r="AB19" s="624"/>
      <c r="AC19" s="624"/>
      <c r="AD19" s="624"/>
      <c r="AE19" s="624"/>
      <c r="AF19" s="624"/>
      <c r="AG19" s="624"/>
      <c r="AH19" s="624"/>
      <c r="AI19" s="624"/>
      <c r="AJ19" s="624"/>
      <c r="AK19" s="624"/>
      <c r="AL19" s="624"/>
      <c r="AM19" s="624"/>
      <c r="AN19" s="624"/>
      <c r="AO19" s="624"/>
      <c r="AP19" s="624"/>
      <c r="AQ19" s="624"/>
      <c r="AR19" s="624"/>
      <c r="AS19" s="624"/>
      <c r="AT19" s="624"/>
      <c r="AU19" s="624"/>
      <c r="AV19" s="624"/>
      <c r="AW19" s="624"/>
      <c r="AX19" s="624"/>
      <c r="AY19" s="624"/>
      <c r="AZ19" s="624"/>
      <c r="BA19" s="624"/>
      <c r="BB19" s="624"/>
      <c r="BC19" s="624"/>
      <c r="BD19" s="624"/>
      <c r="BE19" s="624"/>
      <c r="BF19" s="624"/>
      <c r="BG19" s="624"/>
      <c r="BH19" s="624"/>
      <c r="BI19" s="624"/>
      <c r="BJ19" s="624"/>
      <c r="BK19" s="624"/>
      <c r="BL19" s="624"/>
      <c r="BM19" s="624"/>
      <c r="BN19" s="624"/>
      <c r="BO19" s="624"/>
      <c r="BP19" s="540"/>
    </row>
    <row r="20" spans="1:68" ht="7.5" customHeight="1" x14ac:dyDescent="0.2">
      <c r="A20" s="534"/>
      <c r="B20" s="540"/>
      <c r="C20" s="540"/>
      <c r="D20" s="542"/>
      <c r="E20" s="542"/>
      <c r="F20" s="542"/>
      <c r="G20" s="542"/>
      <c r="H20" s="542"/>
      <c r="I20" s="542"/>
      <c r="J20" s="542"/>
      <c r="K20" s="542"/>
      <c r="L20" s="542"/>
      <c r="M20" s="542"/>
      <c r="N20" s="542"/>
      <c r="O20" s="542"/>
      <c r="P20" s="542"/>
      <c r="Q20" s="542"/>
      <c r="R20" s="542"/>
      <c r="S20" s="542"/>
      <c r="T20" s="542"/>
      <c r="U20" s="542"/>
      <c r="V20" s="542"/>
      <c r="W20" s="542"/>
      <c r="X20" s="540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3"/>
      <c r="AL20" s="563"/>
      <c r="AM20" s="563"/>
      <c r="AN20" s="563"/>
      <c r="AO20" s="563"/>
      <c r="AP20" s="563"/>
      <c r="AQ20" s="563"/>
      <c r="AR20" s="563"/>
      <c r="AS20" s="563"/>
      <c r="AT20" s="563"/>
      <c r="AU20" s="542"/>
      <c r="AV20" s="542"/>
      <c r="AW20" s="542"/>
      <c r="AX20" s="542"/>
      <c r="AY20" s="542"/>
      <c r="AZ20" s="542"/>
      <c r="BA20" s="542"/>
      <c r="BB20" s="542"/>
      <c r="BC20" s="542"/>
      <c r="BD20" s="542"/>
      <c r="BE20" s="542"/>
      <c r="BF20" s="542"/>
      <c r="BG20" s="542"/>
      <c r="BH20" s="542"/>
      <c r="BI20" s="542"/>
      <c r="BJ20" s="542"/>
      <c r="BK20" s="542"/>
      <c r="BL20" s="542"/>
      <c r="BM20" s="542"/>
      <c r="BN20" s="542"/>
      <c r="BO20" s="542"/>
      <c r="BP20" s="540"/>
    </row>
    <row r="21" spans="1:68" ht="7.5" customHeight="1" x14ac:dyDescent="0.2">
      <c r="A21" s="534"/>
      <c r="B21" s="540"/>
      <c r="C21" s="2153" t="s">
        <v>786</v>
      </c>
      <c r="D21" s="2153"/>
      <c r="E21" s="2153"/>
      <c r="F21" s="2153"/>
      <c r="G21" s="2153"/>
      <c r="H21" s="2153"/>
      <c r="I21" s="2153"/>
      <c r="J21" s="2153"/>
      <c r="K21" s="2153"/>
      <c r="L21" s="2153"/>
      <c r="M21" s="2153"/>
      <c r="N21" s="2153"/>
      <c r="O21" s="2153"/>
      <c r="P21" s="2153"/>
      <c r="Q21" s="2153"/>
      <c r="R21" s="2153"/>
      <c r="S21" s="2153"/>
      <c r="T21" s="2153"/>
      <c r="U21" s="2153"/>
      <c r="V21" s="2153"/>
      <c r="W21" s="2153"/>
      <c r="X21" s="2153"/>
      <c r="Y21" s="2153"/>
      <c r="Z21" s="2153"/>
      <c r="AA21" s="2153"/>
      <c r="AB21" s="2153"/>
      <c r="AC21" s="2153"/>
      <c r="AD21" s="2153"/>
      <c r="AE21" s="2153"/>
      <c r="AF21" s="2153"/>
      <c r="AG21" s="2153"/>
      <c r="AH21" s="2153"/>
      <c r="AI21" s="2153"/>
      <c r="AJ21" s="2153"/>
      <c r="AK21" s="2153"/>
      <c r="AL21" s="2153"/>
      <c r="AM21" s="2153"/>
      <c r="AN21" s="2153"/>
      <c r="AO21" s="2153"/>
      <c r="AP21" s="2153"/>
      <c r="AQ21" s="2153"/>
      <c r="AR21" s="2153"/>
      <c r="AS21" s="2153"/>
      <c r="AT21" s="2153"/>
      <c r="AU21" s="2153"/>
      <c r="AV21" s="2153"/>
      <c r="AW21" s="2153"/>
      <c r="AX21" s="2153"/>
      <c r="AY21" s="2153"/>
      <c r="AZ21" s="2153"/>
      <c r="BA21" s="2153"/>
      <c r="BB21" s="2153"/>
      <c r="BC21" s="2153"/>
      <c r="BD21" s="2153"/>
      <c r="BE21" s="2153"/>
      <c r="BF21" s="2153"/>
      <c r="BG21" s="2153"/>
      <c r="BH21" s="2153"/>
      <c r="BI21" s="2153"/>
      <c r="BJ21" s="2153"/>
      <c r="BK21" s="2153"/>
      <c r="BL21" s="2153"/>
      <c r="BM21" s="2153"/>
      <c r="BN21" s="2153"/>
      <c r="BO21" s="2153"/>
      <c r="BP21" s="540"/>
    </row>
    <row r="22" spans="1:68" ht="7.5" customHeight="1" x14ac:dyDescent="0.2">
      <c r="A22" s="534"/>
      <c r="B22" s="540"/>
      <c r="C22" s="2153"/>
      <c r="D22" s="2153"/>
      <c r="E22" s="2153"/>
      <c r="F22" s="2153"/>
      <c r="G22" s="2153"/>
      <c r="H22" s="2153"/>
      <c r="I22" s="2153"/>
      <c r="J22" s="2153"/>
      <c r="K22" s="2153"/>
      <c r="L22" s="2153"/>
      <c r="M22" s="2153"/>
      <c r="N22" s="2153"/>
      <c r="O22" s="2153"/>
      <c r="P22" s="2153"/>
      <c r="Q22" s="2153"/>
      <c r="R22" s="2153"/>
      <c r="S22" s="2153"/>
      <c r="T22" s="2153"/>
      <c r="U22" s="2153"/>
      <c r="V22" s="2153"/>
      <c r="W22" s="2153"/>
      <c r="X22" s="2153"/>
      <c r="Y22" s="2153"/>
      <c r="Z22" s="2153"/>
      <c r="AA22" s="2153"/>
      <c r="AB22" s="2153"/>
      <c r="AC22" s="2153"/>
      <c r="AD22" s="2153"/>
      <c r="AE22" s="2153"/>
      <c r="AF22" s="2153"/>
      <c r="AG22" s="2153"/>
      <c r="AH22" s="2153"/>
      <c r="AI22" s="2153"/>
      <c r="AJ22" s="2153"/>
      <c r="AK22" s="2153"/>
      <c r="AL22" s="2153"/>
      <c r="AM22" s="2153"/>
      <c r="AN22" s="2153"/>
      <c r="AO22" s="2153"/>
      <c r="AP22" s="2153"/>
      <c r="AQ22" s="2153"/>
      <c r="AR22" s="2153"/>
      <c r="AS22" s="2153"/>
      <c r="AT22" s="2153"/>
      <c r="AU22" s="2153"/>
      <c r="AV22" s="2153"/>
      <c r="AW22" s="2153"/>
      <c r="AX22" s="2153"/>
      <c r="AY22" s="2153"/>
      <c r="AZ22" s="2153"/>
      <c r="BA22" s="2153"/>
      <c r="BB22" s="2153"/>
      <c r="BC22" s="2153"/>
      <c r="BD22" s="2153"/>
      <c r="BE22" s="2153"/>
      <c r="BF22" s="2153"/>
      <c r="BG22" s="2153"/>
      <c r="BH22" s="2153"/>
      <c r="BI22" s="2153"/>
      <c r="BJ22" s="2153"/>
      <c r="BK22" s="2153"/>
      <c r="BL22" s="2153"/>
      <c r="BM22" s="2153"/>
      <c r="BN22" s="2153"/>
      <c r="BO22" s="2153"/>
      <c r="BP22" s="540"/>
    </row>
    <row r="23" spans="1:68" ht="7.5" customHeight="1" x14ac:dyDescent="0.2">
      <c r="A23" s="534"/>
      <c r="B23" s="540"/>
      <c r="C23" s="2153"/>
      <c r="D23" s="2153"/>
      <c r="E23" s="2153"/>
      <c r="F23" s="2153"/>
      <c r="G23" s="2153"/>
      <c r="H23" s="2153"/>
      <c r="I23" s="2153"/>
      <c r="J23" s="2153"/>
      <c r="K23" s="2153"/>
      <c r="L23" s="2153"/>
      <c r="M23" s="2153"/>
      <c r="N23" s="2153"/>
      <c r="O23" s="2153"/>
      <c r="P23" s="2153"/>
      <c r="Q23" s="2153"/>
      <c r="R23" s="2153"/>
      <c r="S23" s="2153"/>
      <c r="T23" s="2153"/>
      <c r="U23" s="2153"/>
      <c r="V23" s="2153"/>
      <c r="W23" s="2153"/>
      <c r="X23" s="2153"/>
      <c r="Y23" s="2153"/>
      <c r="Z23" s="2153"/>
      <c r="AA23" s="2153"/>
      <c r="AB23" s="2153"/>
      <c r="AC23" s="2153"/>
      <c r="AD23" s="2153"/>
      <c r="AE23" s="2153"/>
      <c r="AF23" s="2153"/>
      <c r="AG23" s="2153"/>
      <c r="AH23" s="2153"/>
      <c r="AI23" s="2153"/>
      <c r="AJ23" s="2153"/>
      <c r="AK23" s="2153"/>
      <c r="AL23" s="2153"/>
      <c r="AM23" s="2153"/>
      <c r="AN23" s="2153"/>
      <c r="AO23" s="2153"/>
      <c r="AP23" s="2153"/>
      <c r="AQ23" s="2153"/>
      <c r="AR23" s="2153"/>
      <c r="AS23" s="2153"/>
      <c r="AT23" s="2153"/>
      <c r="AU23" s="2153"/>
      <c r="AV23" s="2153"/>
      <c r="AW23" s="2153"/>
      <c r="AX23" s="2153"/>
      <c r="AY23" s="2153"/>
      <c r="AZ23" s="2153"/>
      <c r="BA23" s="2153"/>
      <c r="BB23" s="2153"/>
      <c r="BC23" s="2153"/>
      <c r="BD23" s="2153"/>
      <c r="BE23" s="2153"/>
      <c r="BF23" s="2153"/>
      <c r="BG23" s="2153"/>
      <c r="BH23" s="2153"/>
      <c r="BI23" s="2153"/>
      <c r="BJ23" s="2153"/>
      <c r="BK23" s="2153"/>
      <c r="BL23" s="2153"/>
      <c r="BM23" s="2153"/>
      <c r="BN23" s="2153"/>
      <c r="BO23" s="2153"/>
      <c r="BP23" s="540"/>
    </row>
    <row r="24" spans="1:68" ht="7.5" customHeight="1" x14ac:dyDescent="0.25">
      <c r="A24" s="534"/>
      <c r="B24" s="540"/>
      <c r="C24" s="540"/>
      <c r="D24" s="557"/>
      <c r="E24" s="557"/>
      <c r="F24" s="557"/>
      <c r="G24" s="557"/>
      <c r="H24" s="557"/>
      <c r="I24" s="557"/>
      <c r="J24" s="557"/>
      <c r="K24" s="557"/>
      <c r="L24" s="557"/>
      <c r="M24" s="557"/>
      <c r="N24" s="623"/>
      <c r="O24" s="623"/>
      <c r="P24" s="623"/>
      <c r="Q24" s="623"/>
      <c r="R24" s="623"/>
      <c r="S24" s="623"/>
      <c r="T24" s="623"/>
      <c r="U24" s="623"/>
      <c r="V24" s="623"/>
      <c r="W24" s="623"/>
      <c r="X24" s="623"/>
      <c r="Y24" s="623"/>
      <c r="Z24" s="623"/>
      <c r="AA24" s="623"/>
      <c r="AB24" s="623"/>
      <c r="AC24" s="623"/>
      <c r="AD24" s="623"/>
      <c r="AE24" s="623"/>
      <c r="AF24" s="623"/>
      <c r="AG24" s="623"/>
      <c r="AH24" s="623"/>
      <c r="AI24" s="623"/>
      <c r="AJ24" s="623"/>
      <c r="AK24" s="623"/>
      <c r="AL24" s="623"/>
      <c r="AM24" s="623"/>
      <c r="AN24" s="623"/>
      <c r="AO24" s="623"/>
      <c r="AP24" s="623"/>
      <c r="AQ24" s="623"/>
      <c r="AR24" s="623"/>
      <c r="AS24" s="623"/>
      <c r="AT24" s="623"/>
      <c r="AU24" s="623"/>
      <c r="AV24" s="623"/>
      <c r="AW24" s="623"/>
      <c r="AX24" s="623"/>
      <c r="AY24" s="623"/>
      <c r="AZ24" s="623"/>
      <c r="BA24" s="623"/>
      <c r="BB24" s="623"/>
      <c r="BC24" s="623"/>
      <c r="BD24" s="623"/>
      <c r="BE24" s="623"/>
      <c r="BF24" s="623"/>
      <c r="BG24" s="623"/>
      <c r="BH24" s="542"/>
      <c r="BI24" s="542"/>
      <c r="BJ24" s="542"/>
      <c r="BK24" s="542"/>
      <c r="BL24" s="542"/>
      <c r="BM24" s="542"/>
      <c r="BN24" s="542"/>
      <c r="BO24" s="540"/>
      <c r="BP24" s="540"/>
    </row>
    <row r="25" spans="1:68" ht="7.5" customHeight="1" x14ac:dyDescent="0.2">
      <c r="A25" s="534"/>
      <c r="B25" s="540"/>
      <c r="C25" s="540"/>
      <c r="D25" s="540"/>
      <c r="E25" s="540"/>
      <c r="F25" s="540"/>
      <c r="G25" s="540"/>
      <c r="H25" s="540"/>
      <c r="I25" s="540"/>
      <c r="J25" s="540"/>
      <c r="K25" s="540"/>
      <c r="L25" s="540"/>
      <c r="M25" s="540"/>
      <c r="N25" s="540"/>
      <c r="O25" s="540"/>
      <c r="P25" s="540"/>
      <c r="Q25" s="540"/>
      <c r="R25" s="540"/>
      <c r="S25" s="540"/>
      <c r="T25" s="540"/>
      <c r="U25" s="540"/>
      <c r="V25" s="540"/>
      <c r="W25" s="540"/>
      <c r="X25" s="540"/>
      <c r="Y25" s="540"/>
      <c r="Z25" s="540"/>
      <c r="AA25" s="540"/>
      <c r="AB25" s="540"/>
      <c r="AC25" s="540"/>
      <c r="AD25" s="540"/>
      <c r="AE25" s="540"/>
      <c r="AF25" s="540"/>
      <c r="AG25" s="540"/>
      <c r="AH25" s="540"/>
      <c r="AI25" s="540"/>
      <c r="AJ25" s="540"/>
      <c r="AK25" s="540"/>
      <c r="AL25" s="540"/>
      <c r="AM25" s="540"/>
      <c r="AN25" s="540"/>
      <c r="AO25" s="540"/>
      <c r="AP25" s="540"/>
      <c r="AQ25" s="540"/>
      <c r="AR25" s="540"/>
      <c r="AS25" s="540"/>
      <c r="AT25" s="540"/>
      <c r="AU25" s="540"/>
      <c r="AV25" s="540"/>
      <c r="AW25" s="540"/>
      <c r="AX25" s="540"/>
      <c r="AY25" s="540"/>
      <c r="AZ25" s="540"/>
      <c r="BA25" s="540"/>
      <c r="BB25" s="540"/>
      <c r="BC25" s="540"/>
      <c r="BD25" s="540"/>
      <c r="BE25" s="540"/>
      <c r="BF25" s="540"/>
      <c r="BG25" s="540"/>
      <c r="BH25" s="540"/>
      <c r="BI25" s="540"/>
      <c r="BJ25" s="540"/>
      <c r="BK25" s="540"/>
      <c r="BL25" s="540"/>
      <c r="BM25" s="540"/>
      <c r="BN25" s="540"/>
      <c r="BO25" s="540"/>
      <c r="BP25" s="540"/>
    </row>
    <row r="26" spans="1:68" ht="7.5" customHeight="1" x14ac:dyDescent="0.25">
      <c r="A26" s="534"/>
      <c r="B26" s="540"/>
      <c r="C26" s="540"/>
      <c r="D26" s="540"/>
      <c r="E26" s="540"/>
      <c r="F26" s="625"/>
      <c r="G26" s="625"/>
      <c r="H26" s="625"/>
      <c r="I26" s="540"/>
      <c r="J26" s="540"/>
      <c r="K26" s="540"/>
      <c r="L26" s="540"/>
      <c r="M26" s="540"/>
      <c r="N26" s="540"/>
      <c r="O26" s="540"/>
      <c r="P26" s="540"/>
      <c r="Q26" s="626"/>
      <c r="R26" s="626"/>
      <c r="S26" s="626"/>
      <c r="T26" s="626"/>
      <c r="U26" s="626"/>
      <c r="V26" s="626"/>
      <c r="W26" s="626"/>
      <c r="X26" s="626"/>
      <c r="Y26" s="626"/>
      <c r="Z26" s="623"/>
      <c r="AA26" s="623"/>
      <c r="AB26" s="623"/>
      <c r="AC26" s="623"/>
      <c r="AD26" s="623"/>
      <c r="AE26" s="623"/>
      <c r="AF26" s="623"/>
      <c r="AG26" s="623"/>
      <c r="AH26" s="623"/>
      <c r="AI26" s="623"/>
      <c r="AJ26" s="623"/>
      <c r="AK26" s="623"/>
      <c r="AL26" s="623"/>
      <c r="AM26" s="623"/>
      <c r="AN26" s="623"/>
      <c r="AO26" s="623"/>
      <c r="AP26" s="542"/>
      <c r="AQ26" s="542"/>
      <c r="AR26" s="542"/>
      <c r="AS26" s="542"/>
      <c r="AT26" s="542"/>
      <c r="AU26" s="542"/>
      <c r="AV26" s="542"/>
      <c r="AW26" s="542"/>
      <c r="AX26" s="542"/>
      <c r="AY26" s="540"/>
      <c r="AZ26" s="540"/>
      <c r="BA26" s="540"/>
      <c r="BB26" s="540"/>
      <c r="BC26" s="540"/>
      <c r="BD26" s="540"/>
      <c r="BE26" s="540"/>
      <c r="BF26" s="540"/>
      <c r="BG26" s="540"/>
      <c r="BH26" s="540"/>
      <c r="BI26" s="540"/>
      <c r="BJ26" s="542"/>
      <c r="BK26" s="542"/>
      <c r="BL26" s="542"/>
      <c r="BM26" s="540"/>
      <c r="BN26" s="540"/>
      <c r="BO26" s="540"/>
      <c r="BP26" s="540"/>
    </row>
    <row r="27" spans="1:68" ht="7.5" customHeight="1" x14ac:dyDescent="0.25">
      <c r="A27" s="534"/>
      <c r="B27" s="540"/>
      <c r="C27" s="540"/>
      <c r="D27" s="540"/>
      <c r="E27" s="540"/>
      <c r="F27" s="625"/>
      <c r="G27" s="625"/>
      <c r="H27" s="625"/>
      <c r="I27" s="540"/>
      <c r="J27" s="540"/>
      <c r="K27" s="540"/>
      <c r="L27" s="540"/>
      <c r="M27" s="540"/>
      <c r="N27" s="540"/>
      <c r="O27" s="540"/>
      <c r="P27" s="540"/>
      <c r="Q27" s="626"/>
      <c r="R27" s="626"/>
      <c r="S27" s="626"/>
      <c r="T27" s="626"/>
      <c r="U27" s="626"/>
      <c r="V27" s="626"/>
      <c r="W27" s="626"/>
      <c r="X27" s="626"/>
      <c r="Y27" s="626"/>
      <c r="Z27" s="623"/>
      <c r="AA27" s="623"/>
      <c r="AB27" s="623"/>
      <c r="AC27" s="623"/>
      <c r="AD27" s="623"/>
      <c r="AE27" s="623"/>
      <c r="AF27" s="623"/>
      <c r="AG27" s="623"/>
      <c r="AH27" s="623"/>
      <c r="AI27" s="623"/>
      <c r="AJ27" s="623"/>
      <c r="AK27" s="623"/>
      <c r="AL27" s="623"/>
      <c r="AM27" s="623"/>
      <c r="AN27" s="623"/>
      <c r="AO27" s="623"/>
      <c r="AP27" s="542"/>
      <c r="AQ27" s="542"/>
      <c r="AR27" s="542"/>
      <c r="AS27" s="542"/>
      <c r="AT27" s="542"/>
      <c r="AU27" s="542"/>
      <c r="AV27" s="542"/>
      <c r="AW27" s="542"/>
      <c r="AX27" s="542"/>
      <c r="AY27" s="540"/>
      <c r="AZ27" s="540"/>
      <c r="BA27" s="540"/>
      <c r="BB27" s="540"/>
      <c r="BC27" s="540"/>
      <c r="BD27" s="540"/>
      <c r="BE27" s="540"/>
      <c r="BF27" s="540"/>
      <c r="BG27" s="540"/>
      <c r="BH27" s="540"/>
      <c r="BI27" s="540"/>
      <c r="BJ27" s="542"/>
      <c r="BK27" s="542"/>
      <c r="BL27" s="542"/>
      <c r="BM27" s="540"/>
      <c r="BN27" s="540"/>
      <c r="BO27" s="540"/>
      <c r="BP27" s="540"/>
    </row>
    <row r="28" spans="1:68" ht="7.5" customHeight="1" x14ac:dyDescent="0.2">
      <c r="A28" s="534"/>
      <c r="B28" s="540"/>
      <c r="C28" s="540"/>
      <c r="D28" s="540"/>
      <c r="E28" s="540"/>
      <c r="F28" s="540"/>
      <c r="G28" s="540"/>
      <c r="H28" s="540"/>
      <c r="I28" s="540"/>
      <c r="J28" s="540"/>
      <c r="K28" s="540"/>
      <c r="L28" s="540"/>
      <c r="M28" s="540"/>
      <c r="N28" s="540"/>
      <c r="O28" s="540"/>
      <c r="P28" s="540"/>
      <c r="Q28" s="540"/>
      <c r="R28" s="540"/>
      <c r="S28" s="540"/>
      <c r="T28" s="540"/>
      <c r="U28" s="540"/>
      <c r="V28" s="540"/>
      <c r="W28" s="540"/>
      <c r="X28" s="540"/>
      <c r="Y28" s="540"/>
      <c r="Z28" s="540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0"/>
      <c r="AL28" s="540"/>
      <c r="AM28" s="540"/>
      <c r="AN28" s="540"/>
      <c r="AO28" s="540"/>
      <c r="AP28" s="540"/>
      <c r="AQ28" s="540"/>
      <c r="AR28" s="540"/>
      <c r="AS28" s="540"/>
      <c r="AT28" s="540"/>
      <c r="AU28" s="540"/>
      <c r="AV28" s="540"/>
      <c r="AW28" s="540"/>
      <c r="AX28" s="540"/>
      <c r="AY28" s="540"/>
      <c r="AZ28" s="540"/>
      <c r="BA28" s="540"/>
      <c r="BB28" s="540"/>
      <c r="BC28" s="540"/>
      <c r="BD28" s="540"/>
      <c r="BE28" s="540"/>
      <c r="BF28" s="540"/>
      <c r="BG28" s="540"/>
      <c r="BH28" s="540"/>
      <c r="BI28" s="540"/>
      <c r="BJ28" s="540"/>
      <c r="BK28" s="540"/>
      <c r="BL28" s="540"/>
      <c r="BM28" s="540"/>
      <c r="BN28" s="540"/>
      <c r="BO28" s="540"/>
      <c r="BP28" s="540"/>
    </row>
    <row r="29" spans="1:68" ht="7.5" customHeight="1" x14ac:dyDescent="0.25">
      <c r="A29" s="534"/>
      <c r="B29" s="540"/>
      <c r="C29" s="540"/>
      <c r="D29" s="557"/>
      <c r="E29" s="557"/>
      <c r="F29" s="557"/>
      <c r="G29" s="557"/>
      <c r="H29" s="557"/>
      <c r="I29" s="557"/>
      <c r="J29" s="557"/>
      <c r="K29" s="557"/>
      <c r="L29" s="557"/>
      <c r="M29" s="557"/>
      <c r="N29" s="623"/>
      <c r="O29" s="623"/>
      <c r="P29" s="623"/>
      <c r="Q29" s="623"/>
      <c r="R29" s="623"/>
      <c r="S29" s="623"/>
      <c r="T29" s="623"/>
      <c r="U29" s="623"/>
      <c r="V29" s="623"/>
      <c r="W29" s="623"/>
      <c r="X29" s="623"/>
      <c r="Y29" s="623"/>
      <c r="Z29" s="623"/>
      <c r="AA29" s="623"/>
      <c r="AB29" s="623"/>
      <c r="AC29" s="623"/>
      <c r="AD29" s="623"/>
      <c r="AE29" s="623"/>
      <c r="AF29" s="623"/>
      <c r="AG29" s="623"/>
      <c r="AH29" s="623"/>
      <c r="AI29" s="623"/>
      <c r="AJ29" s="623"/>
      <c r="AK29" s="623"/>
      <c r="AL29" s="623"/>
      <c r="AM29" s="623"/>
      <c r="AN29" s="623"/>
      <c r="AO29" s="623"/>
      <c r="AP29" s="623"/>
      <c r="AQ29" s="623"/>
      <c r="AR29" s="623"/>
      <c r="AS29" s="623"/>
      <c r="AT29" s="623"/>
      <c r="AU29" s="623"/>
      <c r="AV29" s="623"/>
      <c r="AW29" s="623"/>
      <c r="AX29" s="623"/>
      <c r="AY29" s="623"/>
      <c r="AZ29" s="623"/>
      <c r="BA29" s="623"/>
      <c r="BB29" s="623"/>
      <c r="BC29" s="623"/>
      <c r="BD29" s="623"/>
      <c r="BE29" s="623"/>
      <c r="BF29" s="542"/>
      <c r="BG29" s="542"/>
      <c r="BH29" s="542"/>
      <c r="BI29" s="542"/>
      <c r="BJ29" s="542"/>
      <c r="BK29" s="542"/>
      <c r="BL29" s="542"/>
      <c r="BM29" s="542"/>
      <c r="BN29" s="542"/>
      <c r="BO29" s="540"/>
      <c r="BP29" s="540"/>
    </row>
    <row r="30" spans="1:68" ht="7.5" customHeight="1" x14ac:dyDescent="0.25">
      <c r="A30" s="534"/>
      <c r="B30" s="540"/>
      <c r="C30" s="540"/>
      <c r="D30" s="557"/>
      <c r="E30" s="557"/>
      <c r="F30" s="557"/>
      <c r="G30" s="557"/>
      <c r="H30" s="557"/>
      <c r="I30" s="557"/>
      <c r="J30" s="557"/>
      <c r="K30" s="557"/>
      <c r="L30" s="557"/>
      <c r="M30" s="557"/>
      <c r="N30" s="623"/>
      <c r="O30" s="623"/>
      <c r="P30" s="623"/>
      <c r="Q30" s="623"/>
      <c r="R30" s="623"/>
      <c r="S30" s="623"/>
      <c r="T30" s="623"/>
      <c r="U30" s="623"/>
      <c r="V30" s="623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3"/>
      <c r="AH30" s="623"/>
      <c r="AI30" s="623"/>
      <c r="AJ30" s="623"/>
      <c r="AK30" s="623"/>
      <c r="AL30" s="623"/>
      <c r="AM30" s="623"/>
      <c r="AN30" s="623"/>
      <c r="AO30" s="623"/>
      <c r="AP30" s="623"/>
      <c r="AQ30" s="623"/>
      <c r="AR30" s="623"/>
      <c r="AS30" s="623"/>
      <c r="AT30" s="623"/>
      <c r="AU30" s="623"/>
      <c r="AV30" s="623"/>
      <c r="AW30" s="623"/>
      <c r="AX30" s="623"/>
      <c r="AY30" s="623"/>
      <c r="AZ30" s="623"/>
      <c r="BA30" s="623"/>
      <c r="BB30" s="623"/>
      <c r="BC30" s="623"/>
      <c r="BD30" s="623"/>
      <c r="BE30" s="623"/>
      <c r="BF30" s="542"/>
      <c r="BG30" s="542"/>
      <c r="BH30" s="542"/>
      <c r="BI30" s="542"/>
      <c r="BJ30" s="542"/>
      <c r="BK30" s="542"/>
      <c r="BL30" s="542"/>
      <c r="BM30" s="542"/>
      <c r="BN30" s="542"/>
      <c r="BO30" s="540"/>
      <c r="BP30" s="540"/>
    </row>
    <row r="31" spans="1:68" ht="3.75" customHeight="1" x14ac:dyDescent="0.2">
      <c r="A31" s="534"/>
      <c r="B31" s="540"/>
      <c r="C31" s="540"/>
      <c r="D31" s="540"/>
      <c r="E31" s="540"/>
      <c r="F31" s="540"/>
      <c r="G31" s="540"/>
      <c r="H31" s="540"/>
      <c r="I31" s="540"/>
      <c r="J31" s="540"/>
      <c r="K31" s="540"/>
      <c r="L31" s="540"/>
      <c r="M31" s="540"/>
      <c r="N31" s="540"/>
      <c r="O31" s="540"/>
      <c r="P31" s="540"/>
      <c r="Q31" s="540"/>
      <c r="R31" s="540"/>
      <c r="S31" s="540"/>
      <c r="T31" s="540"/>
      <c r="U31" s="540"/>
      <c r="V31" s="540"/>
      <c r="W31" s="540"/>
      <c r="X31" s="540"/>
      <c r="Y31" s="540"/>
      <c r="Z31" s="540"/>
      <c r="AA31" s="540"/>
      <c r="AB31" s="540"/>
      <c r="AC31" s="540"/>
      <c r="AD31" s="540"/>
      <c r="AE31" s="540"/>
      <c r="AF31" s="540"/>
      <c r="AG31" s="540"/>
      <c r="AH31" s="540"/>
      <c r="AI31" s="540"/>
      <c r="AJ31" s="540"/>
      <c r="AK31" s="540"/>
      <c r="AL31" s="540"/>
      <c r="AM31" s="540"/>
      <c r="AN31" s="540"/>
      <c r="AO31" s="540"/>
      <c r="AP31" s="540"/>
      <c r="AQ31" s="540"/>
      <c r="AR31" s="540"/>
      <c r="AS31" s="540"/>
      <c r="AT31" s="540"/>
      <c r="AU31" s="540"/>
      <c r="AV31" s="540"/>
      <c r="AW31" s="540"/>
      <c r="AX31" s="540"/>
      <c r="AY31" s="540"/>
      <c r="AZ31" s="540"/>
      <c r="BA31" s="540"/>
      <c r="BB31" s="540"/>
      <c r="BC31" s="540"/>
      <c r="BD31" s="540"/>
      <c r="BE31" s="540"/>
      <c r="BF31" s="540"/>
      <c r="BG31" s="540"/>
      <c r="BH31" s="540"/>
      <c r="BI31" s="540"/>
      <c r="BJ31" s="540"/>
      <c r="BK31" s="540"/>
      <c r="BL31" s="540"/>
      <c r="BM31" s="540"/>
      <c r="BN31" s="540"/>
      <c r="BO31" s="540"/>
      <c r="BP31" s="540"/>
    </row>
    <row r="32" spans="1:68" ht="7.5" customHeight="1" x14ac:dyDescent="0.25">
      <c r="A32" s="534"/>
      <c r="B32" s="540"/>
      <c r="C32" s="540"/>
      <c r="D32" s="557"/>
      <c r="E32" s="557"/>
      <c r="F32" s="557"/>
      <c r="G32" s="557"/>
      <c r="H32" s="557"/>
      <c r="I32" s="557"/>
      <c r="J32" s="623"/>
      <c r="K32" s="623"/>
      <c r="L32" s="623"/>
      <c r="M32" s="623"/>
      <c r="N32" s="623"/>
      <c r="O32" s="623"/>
      <c r="P32" s="623"/>
      <c r="Q32" s="623"/>
      <c r="R32" s="623"/>
      <c r="S32" s="623"/>
      <c r="T32" s="623"/>
      <c r="U32" s="623"/>
      <c r="V32" s="623"/>
      <c r="W32" s="623"/>
      <c r="X32" s="623"/>
      <c r="Y32" s="623"/>
      <c r="Z32" s="623"/>
      <c r="AA32" s="623"/>
      <c r="AB32" s="623"/>
      <c r="AC32" s="623"/>
      <c r="AD32" s="623"/>
      <c r="AE32" s="623"/>
      <c r="AF32" s="623"/>
      <c r="AG32" s="623"/>
      <c r="AH32" s="623"/>
      <c r="AI32" s="623"/>
      <c r="AJ32" s="623"/>
      <c r="AK32" s="623"/>
      <c r="AL32" s="623"/>
      <c r="AM32" s="623"/>
      <c r="AN32" s="623"/>
      <c r="AO32" s="623"/>
      <c r="AP32" s="623"/>
      <c r="AQ32" s="623"/>
      <c r="AR32" s="623"/>
      <c r="AS32" s="623"/>
      <c r="AT32" s="623"/>
      <c r="AU32" s="623"/>
      <c r="AV32" s="623"/>
      <c r="AW32" s="623"/>
      <c r="AX32" s="623"/>
      <c r="AY32" s="623"/>
      <c r="AZ32" s="623"/>
      <c r="BA32" s="623"/>
      <c r="BB32" s="623"/>
      <c r="BC32" s="623"/>
      <c r="BD32" s="623"/>
      <c r="BE32" s="623"/>
      <c r="BF32" s="623"/>
      <c r="BG32" s="623"/>
      <c r="BH32" s="623"/>
      <c r="BI32" s="623"/>
      <c r="BJ32" s="542"/>
      <c r="BK32" s="542"/>
      <c r="BL32" s="542"/>
      <c r="BM32" s="542"/>
      <c r="BN32" s="542"/>
      <c r="BO32" s="540"/>
      <c r="BP32" s="540"/>
    </row>
    <row r="33" spans="1:98" ht="7.5" customHeight="1" x14ac:dyDescent="0.25">
      <c r="A33" s="534"/>
      <c r="B33" s="540"/>
      <c r="C33" s="540"/>
      <c r="D33" s="557"/>
      <c r="E33" s="557"/>
      <c r="F33" s="557"/>
      <c r="G33" s="557"/>
      <c r="H33" s="557"/>
      <c r="I33" s="557"/>
      <c r="J33" s="623"/>
      <c r="K33" s="623"/>
      <c r="L33" s="623"/>
      <c r="M33" s="623"/>
      <c r="N33" s="623"/>
      <c r="O33" s="623"/>
      <c r="P33" s="623"/>
      <c r="Q33" s="623"/>
      <c r="R33" s="623"/>
      <c r="S33" s="623"/>
      <c r="T33" s="623"/>
      <c r="U33" s="623"/>
      <c r="V33" s="623"/>
      <c r="W33" s="623"/>
      <c r="X33" s="623"/>
      <c r="Y33" s="623"/>
      <c r="Z33" s="623"/>
      <c r="AA33" s="623"/>
      <c r="AB33" s="623"/>
      <c r="AC33" s="623"/>
      <c r="AD33" s="623"/>
      <c r="AE33" s="623"/>
      <c r="AF33" s="623"/>
      <c r="AG33" s="623"/>
      <c r="AH33" s="623"/>
      <c r="AI33" s="623"/>
      <c r="AJ33" s="623"/>
      <c r="AK33" s="623"/>
      <c r="AL33" s="623"/>
      <c r="AM33" s="623"/>
      <c r="AN33" s="623"/>
      <c r="AO33" s="623"/>
      <c r="AP33" s="623"/>
      <c r="AQ33" s="623"/>
      <c r="AR33" s="623"/>
      <c r="AS33" s="623"/>
      <c r="AT33" s="623"/>
      <c r="AU33" s="623"/>
      <c r="AV33" s="623"/>
      <c r="AW33" s="623"/>
      <c r="AX33" s="623"/>
      <c r="AY33" s="623"/>
      <c r="AZ33" s="623"/>
      <c r="BA33" s="623"/>
      <c r="BB33" s="623"/>
      <c r="BC33" s="623"/>
      <c r="BD33" s="623"/>
      <c r="BE33" s="623"/>
      <c r="BF33" s="623"/>
      <c r="BG33" s="623"/>
      <c r="BH33" s="623"/>
      <c r="BI33" s="623"/>
      <c r="BJ33" s="542"/>
      <c r="BK33" s="542"/>
      <c r="BL33" s="542"/>
      <c r="BM33" s="542"/>
      <c r="BN33" s="542"/>
      <c r="BO33" s="540"/>
      <c r="BP33" s="540"/>
      <c r="CB33" s="553"/>
    </row>
    <row r="34" spans="1:98" ht="3.75" customHeight="1" x14ac:dyDescent="0.2">
      <c r="A34" s="534"/>
      <c r="B34" s="540"/>
      <c r="C34" s="540"/>
      <c r="D34" s="551"/>
      <c r="E34" s="551"/>
      <c r="F34" s="551"/>
      <c r="G34" s="551"/>
      <c r="H34" s="551"/>
      <c r="I34" s="551"/>
      <c r="J34" s="540"/>
      <c r="K34" s="540"/>
      <c r="L34" s="540"/>
      <c r="M34" s="540"/>
      <c r="N34" s="540"/>
      <c r="O34" s="540"/>
      <c r="P34" s="540"/>
      <c r="Q34" s="540"/>
      <c r="R34" s="540"/>
      <c r="S34" s="540"/>
      <c r="T34" s="540"/>
      <c r="U34" s="540"/>
      <c r="V34" s="540"/>
      <c r="W34" s="540"/>
      <c r="X34" s="540"/>
      <c r="Y34" s="540"/>
      <c r="Z34" s="540"/>
      <c r="AA34" s="540"/>
      <c r="AB34" s="540"/>
      <c r="AC34" s="540"/>
      <c r="AD34" s="540"/>
      <c r="AE34" s="540"/>
      <c r="AF34" s="540"/>
      <c r="AG34" s="540"/>
      <c r="AH34" s="540"/>
      <c r="AI34" s="540"/>
      <c r="AJ34" s="540"/>
      <c r="AK34" s="540"/>
      <c r="AL34" s="540"/>
      <c r="AM34" s="540"/>
      <c r="AN34" s="540"/>
      <c r="AO34" s="540"/>
      <c r="AP34" s="540"/>
      <c r="AQ34" s="540"/>
      <c r="AR34" s="540"/>
      <c r="AS34" s="540"/>
      <c r="AT34" s="540"/>
      <c r="AU34" s="540"/>
      <c r="AV34" s="540"/>
      <c r="AW34" s="540"/>
      <c r="AX34" s="540"/>
      <c r="AY34" s="540"/>
      <c r="AZ34" s="540"/>
      <c r="BA34" s="540"/>
      <c r="BB34" s="540"/>
      <c r="BC34" s="540"/>
      <c r="BD34" s="540"/>
      <c r="BE34" s="540"/>
      <c r="BF34" s="540"/>
      <c r="BG34" s="540"/>
      <c r="BH34" s="540"/>
      <c r="BI34" s="540"/>
      <c r="BJ34" s="540"/>
      <c r="BK34" s="540"/>
      <c r="BL34" s="540"/>
      <c r="BM34" s="540"/>
      <c r="BN34" s="540"/>
      <c r="BO34" s="540"/>
      <c r="BP34" s="540"/>
    </row>
    <row r="35" spans="1:98" ht="7.5" customHeight="1" x14ac:dyDescent="0.25">
      <c r="A35" s="534"/>
      <c r="B35" s="540"/>
      <c r="C35" s="540"/>
      <c r="D35" s="542"/>
      <c r="E35" s="623"/>
      <c r="F35" s="623"/>
      <c r="G35" s="623"/>
      <c r="H35" s="623"/>
      <c r="I35" s="623"/>
      <c r="J35" s="623"/>
      <c r="K35" s="623"/>
      <c r="L35" s="623"/>
      <c r="M35" s="623"/>
      <c r="N35" s="623"/>
      <c r="O35" s="623"/>
      <c r="P35" s="623"/>
      <c r="Q35" s="623"/>
      <c r="R35" s="623"/>
      <c r="S35" s="623"/>
      <c r="T35" s="623"/>
      <c r="U35" s="623"/>
      <c r="V35" s="623"/>
      <c r="W35" s="623"/>
      <c r="X35" s="623"/>
      <c r="Y35" s="623"/>
      <c r="Z35" s="623"/>
      <c r="AA35" s="623"/>
      <c r="AB35" s="623"/>
      <c r="AC35" s="623"/>
      <c r="AD35" s="623"/>
      <c r="AE35" s="623"/>
      <c r="AF35" s="623"/>
      <c r="AG35" s="623"/>
      <c r="AH35" s="623"/>
      <c r="AI35" s="623"/>
      <c r="AJ35" s="623"/>
      <c r="AK35" s="623"/>
      <c r="AL35" s="623"/>
      <c r="AM35" s="623"/>
      <c r="AN35" s="623"/>
      <c r="AO35" s="623"/>
      <c r="AP35" s="623"/>
      <c r="AQ35" s="623"/>
      <c r="AR35" s="623"/>
      <c r="AS35" s="623"/>
      <c r="AT35" s="623"/>
      <c r="AU35" s="623"/>
      <c r="AV35" s="623"/>
      <c r="AW35" s="623"/>
      <c r="AX35" s="623"/>
      <c r="AY35" s="623"/>
      <c r="AZ35" s="623"/>
      <c r="BA35" s="623"/>
      <c r="BB35" s="623"/>
      <c r="BC35" s="623"/>
      <c r="BD35" s="623"/>
      <c r="BE35" s="623"/>
      <c r="BF35" s="623"/>
      <c r="BG35" s="623"/>
      <c r="BH35" s="623"/>
      <c r="BI35" s="623"/>
      <c r="BJ35" s="623"/>
      <c r="BK35" s="623"/>
      <c r="BL35" s="623"/>
      <c r="BM35" s="623"/>
      <c r="BN35" s="540"/>
      <c r="BO35" s="540"/>
      <c r="BP35" s="540"/>
    </row>
    <row r="36" spans="1:98" ht="7.5" customHeight="1" x14ac:dyDescent="0.25">
      <c r="A36" s="534"/>
      <c r="B36" s="540"/>
      <c r="C36" s="540"/>
      <c r="D36" s="542"/>
      <c r="E36" s="623"/>
      <c r="F36" s="623"/>
      <c r="G36" s="623"/>
      <c r="H36" s="623"/>
      <c r="I36" s="623"/>
      <c r="J36" s="623"/>
      <c r="K36" s="623"/>
      <c r="L36" s="623"/>
      <c r="M36" s="623"/>
      <c r="N36" s="623"/>
      <c r="O36" s="623"/>
      <c r="P36" s="623"/>
      <c r="Q36" s="623"/>
      <c r="R36" s="623"/>
      <c r="S36" s="623"/>
      <c r="T36" s="623"/>
      <c r="U36" s="623"/>
      <c r="V36" s="623"/>
      <c r="W36" s="623"/>
      <c r="X36" s="623"/>
      <c r="Y36" s="623"/>
      <c r="Z36" s="623"/>
      <c r="AA36" s="623"/>
      <c r="AB36" s="623"/>
      <c r="AC36" s="623"/>
      <c r="AD36" s="623"/>
      <c r="AE36" s="623"/>
      <c r="AF36" s="623"/>
      <c r="AG36" s="623"/>
      <c r="AH36" s="623"/>
      <c r="AI36" s="623"/>
      <c r="AJ36" s="623"/>
      <c r="AK36" s="623"/>
      <c r="AL36" s="623"/>
      <c r="AM36" s="623"/>
      <c r="AN36" s="623"/>
      <c r="AO36" s="623"/>
      <c r="AP36" s="623"/>
      <c r="AQ36" s="623"/>
      <c r="AR36" s="623"/>
      <c r="AS36" s="623"/>
      <c r="AT36" s="623"/>
      <c r="AU36" s="623"/>
      <c r="AV36" s="623"/>
      <c r="AW36" s="623"/>
      <c r="AX36" s="623"/>
      <c r="AY36" s="623"/>
      <c r="AZ36" s="623"/>
      <c r="BA36" s="623"/>
      <c r="BB36" s="623"/>
      <c r="BC36" s="623"/>
      <c r="BD36" s="623"/>
      <c r="BE36" s="623"/>
      <c r="BF36" s="623"/>
      <c r="BG36" s="623"/>
      <c r="BH36" s="623"/>
      <c r="BI36" s="623"/>
      <c r="BJ36" s="623"/>
      <c r="BK36" s="623"/>
      <c r="BL36" s="623"/>
      <c r="BM36" s="623"/>
      <c r="BN36" s="540"/>
      <c r="BO36" s="540"/>
      <c r="BP36" s="540"/>
    </row>
    <row r="37" spans="1:98" ht="7.5" customHeight="1" x14ac:dyDescent="0.2">
      <c r="A37" s="534"/>
      <c r="B37" s="540"/>
      <c r="C37" s="540"/>
      <c r="D37" s="540"/>
      <c r="E37" s="540"/>
      <c r="F37" s="540"/>
      <c r="G37" s="540"/>
      <c r="H37" s="540"/>
      <c r="I37" s="540"/>
      <c r="J37" s="540"/>
      <c r="K37" s="540"/>
      <c r="L37" s="540"/>
      <c r="M37" s="540"/>
      <c r="N37" s="540"/>
      <c r="O37" s="540"/>
      <c r="P37" s="540"/>
      <c r="Q37" s="540"/>
      <c r="R37" s="540"/>
      <c r="S37" s="540"/>
      <c r="T37" s="540"/>
      <c r="U37" s="540"/>
      <c r="V37" s="540"/>
      <c r="W37" s="540"/>
      <c r="X37" s="540"/>
      <c r="Y37" s="540"/>
      <c r="Z37" s="540"/>
      <c r="AA37" s="540"/>
      <c r="AB37" s="540"/>
      <c r="AC37" s="540"/>
      <c r="AD37" s="540"/>
      <c r="AE37" s="540"/>
      <c r="AF37" s="540"/>
      <c r="AG37" s="540"/>
      <c r="AH37" s="540"/>
      <c r="AI37" s="540"/>
      <c r="AJ37" s="540"/>
      <c r="AK37" s="540"/>
      <c r="AL37" s="540"/>
      <c r="AM37" s="540"/>
      <c r="AN37" s="540"/>
      <c r="AO37" s="540"/>
      <c r="AP37" s="540"/>
      <c r="AQ37" s="540"/>
      <c r="AR37" s="540"/>
      <c r="AS37" s="540"/>
      <c r="AT37" s="540"/>
      <c r="AU37" s="540"/>
      <c r="AV37" s="540"/>
      <c r="AW37" s="540"/>
      <c r="AX37" s="540"/>
      <c r="AY37" s="540"/>
      <c r="AZ37" s="540"/>
      <c r="BA37" s="540"/>
      <c r="BB37" s="540"/>
      <c r="BC37" s="540"/>
      <c r="BD37" s="540"/>
      <c r="BE37" s="540"/>
      <c r="BF37" s="540"/>
      <c r="BG37" s="540"/>
      <c r="BH37" s="540"/>
      <c r="BI37" s="540"/>
      <c r="BJ37" s="540"/>
      <c r="BK37" s="540"/>
      <c r="BL37" s="540"/>
      <c r="BM37" s="540"/>
      <c r="BN37" s="540"/>
      <c r="BO37" s="540"/>
      <c r="BP37" s="540"/>
    </row>
    <row r="38" spans="1:98" ht="7.5" customHeight="1" x14ac:dyDescent="0.2">
      <c r="A38" s="534"/>
      <c r="B38" s="540"/>
      <c r="C38" s="540"/>
      <c r="D38" s="540"/>
      <c r="E38" s="540"/>
      <c r="F38" s="540"/>
      <c r="G38" s="540"/>
      <c r="H38" s="540"/>
      <c r="I38" s="540"/>
      <c r="J38" s="540"/>
      <c r="K38" s="540"/>
      <c r="L38" s="540"/>
      <c r="M38" s="540"/>
      <c r="N38" s="540"/>
      <c r="O38" s="540"/>
      <c r="P38" s="540"/>
      <c r="Q38" s="540"/>
      <c r="R38" s="540"/>
      <c r="S38" s="540"/>
      <c r="T38" s="540"/>
      <c r="U38" s="540"/>
      <c r="V38" s="540"/>
      <c r="W38" s="540"/>
      <c r="X38" s="540"/>
      <c r="Y38" s="540"/>
      <c r="Z38" s="540"/>
      <c r="AA38" s="540"/>
      <c r="AB38" s="540"/>
      <c r="AC38" s="540"/>
      <c r="AD38" s="540"/>
      <c r="AE38" s="540"/>
      <c r="AF38" s="540"/>
      <c r="AG38" s="540"/>
      <c r="AH38" s="540"/>
      <c r="AI38" s="540"/>
      <c r="AJ38" s="540"/>
      <c r="AK38" s="540"/>
      <c r="AL38" s="540"/>
      <c r="AM38" s="540"/>
      <c r="AN38" s="540"/>
      <c r="AO38" s="540"/>
      <c r="AP38" s="540"/>
      <c r="AQ38" s="540"/>
      <c r="AR38" s="540"/>
      <c r="AS38" s="540"/>
      <c r="AT38" s="540"/>
      <c r="AU38" s="540"/>
      <c r="AV38" s="540"/>
      <c r="AW38" s="540"/>
      <c r="AX38" s="540"/>
      <c r="AY38" s="540"/>
      <c r="AZ38" s="540"/>
      <c r="BA38" s="540"/>
      <c r="BB38" s="540"/>
      <c r="BC38" s="540"/>
      <c r="BD38" s="540"/>
      <c r="BE38" s="540"/>
      <c r="BF38" s="540"/>
      <c r="BG38" s="540"/>
      <c r="BH38" s="540"/>
      <c r="BI38" s="540"/>
      <c r="BJ38" s="540"/>
      <c r="BK38" s="540"/>
      <c r="BL38" s="540"/>
      <c r="BM38" s="540"/>
      <c r="BN38" s="540"/>
      <c r="BO38" s="540"/>
      <c r="BP38" s="540"/>
    </row>
    <row r="39" spans="1:98" ht="7.5" customHeight="1" x14ac:dyDescent="0.25">
      <c r="A39" s="534"/>
      <c r="B39" s="540"/>
      <c r="C39" s="624"/>
      <c r="D39" s="624"/>
      <c r="E39" s="624"/>
      <c r="F39" s="624"/>
      <c r="G39" s="624"/>
      <c r="H39" s="624"/>
      <c r="I39" s="624"/>
      <c r="J39" s="624"/>
      <c r="K39" s="624"/>
      <c r="L39" s="624"/>
      <c r="M39" s="624"/>
      <c r="N39" s="624"/>
      <c r="O39" s="624"/>
      <c r="P39" s="624"/>
      <c r="Q39" s="624"/>
      <c r="R39" s="624"/>
      <c r="S39" s="624"/>
      <c r="T39" s="624"/>
      <c r="U39" s="624"/>
      <c r="V39" s="624"/>
      <c r="W39" s="624"/>
      <c r="X39" s="624"/>
      <c r="Y39" s="624"/>
      <c r="Z39" s="624"/>
      <c r="AA39" s="624"/>
      <c r="AB39" s="624"/>
      <c r="AC39" s="624"/>
      <c r="AD39" s="624"/>
      <c r="AE39" s="624"/>
      <c r="AF39" s="624"/>
      <c r="AG39" s="624"/>
      <c r="AH39" s="624"/>
      <c r="AI39" s="624"/>
      <c r="AJ39" s="624"/>
      <c r="AK39" s="624"/>
      <c r="AL39" s="624"/>
      <c r="AM39" s="624"/>
      <c r="AN39" s="624"/>
      <c r="AO39" s="624"/>
      <c r="AP39" s="624"/>
      <c r="AQ39" s="624"/>
      <c r="AR39" s="624"/>
      <c r="AS39" s="624"/>
      <c r="AT39" s="624"/>
      <c r="AU39" s="624"/>
      <c r="AV39" s="624"/>
      <c r="AW39" s="624"/>
      <c r="AX39" s="624"/>
      <c r="AY39" s="624"/>
      <c r="AZ39" s="624"/>
      <c r="BA39" s="624"/>
      <c r="BB39" s="624"/>
      <c r="BC39" s="624"/>
      <c r="BD39" s="624"/>
      <c r="BE39" s="624"/>
      <c r="BF39" s="624"/>
      <c r="BG39" s="624"/>
      <c r="BH39" s="624"/>
      <c r="BI39" s="624"/>
      <c r="BJ39" s="624"/>
      <c r="BK39" s="624"/>
      <c r="BL39" s="624"/>
      <c r="BM39" s="624"/>
      <c r="BN39" s="624"/>
      <c r="BO39" s="624"/>
      <c r="BP39" s="540"/>
    </row>
    <row r="40" spans="1:98" ht="7.5" customHeight="1" x14ac:dyDescent="0.25">
      <c r="A40" s="534"/>
      <c r="B40" s="540"/>
      <c r="C40" s="624"/>
      <c r="D40" s="624"/>
      <c r="E40" s="624"/>
      <c r="F40" s="624"/>
      <c r="G40" s="624"/>
      <c r="H40" s="624"/>
      <c r="I40" s="624"/>
      <c r="J40" s="624"/>
      <c r="K40" s="624"/>
      <c r="L40" s="624"/>
      <c r="M40" s="624"/>
      <c r="N40" s="624"/>
      <c r="O40" s="624"/>
      <c r="P40" s="624"/>
      <c r="Q40" s="624"/>
      <c r="R40" s="624"/>
      <c r="S40" s="624"/>
      <c r="T40" s="624"/>
      <c r="U40" s="624"/>
      <c r="V40" s="624"/>
      <c r="W40" s="624"/>
      <c r="X40" s="624"/>
      <c r="Y40" s="624"/>
      <c r="Z40" s="624"/>
      <c r="AA40" s="624"/>
      <c r="AB40" s="624"/>
      <c r="AC40" s="624"/>
      <c r="AD40" s="624"/>
      <c r="AE40" s="624"/>
      <c r="AF40" s="624"/>
      <c r="AG40" s="624"/>
      <c r="AH40" s="624"/>
      <c r="AI40" s="624"/>
      <c r="AJ40" s="624"/>
      <c r="AK40" s="624"/>
      <c r="AL40" s="624"/>
      <c r="AM40" s="624"/>
      <c r="AN40" s="624"/>
      <c r="AO40" s="624"/>
      <c r="AP40" s="624"/>
      <c r="AQ40" s="624"/>
      <c r="AR40" s="624"/>
      <c r="AS40" s="624"/>
      <c r="AT40" s="624"/>
      <c r="AU40" s="624"/>
      <c r="AV40" s="624"/>
      <c r="AW40" s="624"/>
      <c r="AX40" s="624"/>
      <c r="AY40" s="624"/>
      <c r="AZ40" s="624"/>
      <c r="BA40" s="624"/>
      <c r="BB40" s="624"/>
      <c r="BC40" s="624"/>
      <c r="BD40" s="624"/>
      <c r="BE40" s="624"/>
      <c r="BF40" s="624"/>
      <c r="BG40" s="624"/>
      <c r="BH40" s="624"/>
      <c r="BI40" s="624"/>
      <c r="BJ40" s="624"/>
      <c r="BK40" s="624"/>
      <c r="BL40" s="624"/>
      <c r="BM40" s="624"/>
      <c r="BN40" s="624"/>
      <c r="BO40" s="624"/>
      <c r="BP40" s="540"/>
      <c r="BY40" s="627"/>
      <c r="BZ40" s="627"/>
      <c r="CA40" s="627"/>
      <c r="CB40" s="627"/>
      <c r="CC40" s="627"/>
      <c r="CD40" s="627"/>
      <c r="CE40" s="627"/>
      <c r="CF40" s="627"/>
      <c r="CG40" s="627"/>
      <c r="CH40" s="627"/>
      <c r="CI40" s="627"/>
      <c r="CJ40" s="627"/>
      <c r="CK40" s="627"/>
      <c r="CL40" s="627"/>
      <c r="CM40" s="627"/>
      <c r="CN40" s="627"/>
      <c r="CO40" s="627"/>
      <c r="CP40" s="627"/>
      <c r="CQ40" s="627"/>
      <c r="CR40" s="627"/>
      <c r="CS40" s="627"/>
      <c r="CT40" s="627"/>
    </row>
    <row r="41" spans="1:98" ht="7.5" customHeight="1" x14ac:dyDescent="0.2">
      <c r="A41" s="534"/>
      <c r="B41" s="540"/>
      <c r="C41" s="540"/>
      <c r="D41" s="540"/>
      <c r="E41" s="540"/>
      <c r="F41" s="540"/>
      <c r="G41" s="540"/>
      <c r="H41" s="540"/>
      <c r="I41" s="540"/>
      <c r="J41" s="540"/>
      <c r="K41" s="540"/>
      <c r="L41" s="540"/>
      <c r="M41" s="540"/>
      <c r="N41" s="540"/>
      <c r="O41" s="540"/>
      <c r="P41" s="540"/>
      <c r="Q41" s="540"/>
      <c r="R41" s="540"/>
      <c r="S41" s="540"/>
      <c r="T41" s="540"/>
      <c r="U41" s="540"/>
      <c r="V41" s="540"/>
      <c r="W41" s="540"/>
      <c r="X41" s="540"/>
      <c r="Y41" s="628"/>
      <c r="Z41" s="628"/>
      <c r="AA41" s="628"/>
      <c r="AB41" s="628"/>
      <c r="AC41" s="628"/>
      <c r="AD41" s="628"/>
      <c r="AE41" s="628"/>
      <c r="AF41" s="628"/>
      <c r="AG41" s="628"/>
      <c r="AH41" s="628"/>
      <c r="AI41" s="628"/>
      <c r="AJ41" s="628"/>
      <c r="AK41" s="628"/>
      <c r="AL41" s="628"/>
      <c r="AM41" s="628"/>
      <c r="AN41" s="628"/>
      <c r="AO41" s="628"/>
      <c r="AP41" s="628"/>
      <c r="AQ41" s="628"/>
      <c r="AR41" s="628"/>
      <c r="AS41" s="628"/>
      <c r="AT41" s="628"/>
      <c r="AU41" s="540"/>
      <c r="AV41" s="540"/>
      <c r="AW41" s="540"/>
      <c r="AX41" s="540"/>
      <c r="AY41" s="540"/>
      <c r="AZ41" s="540"/>
      <c r="BA41" s="540"/>
      <c r="BB41" s="540"/>
      <c r="BC41" s="540"/>
      <c r="BD41" s="540"/>
      <c r="BE41" s="540"/>
      <c r="BF41" s="540"/>
      <c r="BG41" s="540"/>
      <c r="BH41" s="540"/>
      <c r="BI41" s="540"/>
      <c r="BJ41" s="540"/>
      <c r="BK41" s="540"/>
      <c r="BL41" s="540"/>
      <c r="BM41" s="540"/>
      <c r="BN41" s="540"/>
      <c r="BO41" s="540"/>
      <c r="BP41" s="540"/>
      <c r="BY41" s="627"/>
      <c r="BZ41" s="627"/>
      <c r="CA41" s="627"/>
      <c r="CB41" s="627"/>
      <c r="CC41" s="627"/>
      <c r="CD41" s="627"/>
      <c r="CE41" s="627"/>
      <c r="CF41" s="627"/>
      <c r="CG41" s="627"/>
      <c r="CH41" s="627"/>
      <c r="CI41" s="627"/>
      <c r="CJ41" s="627"/>
      <c r="CK41" s="627"/>
      <c r="CL41" s="627"/>
      <c r="CM41" s="627"/>
      <c r="CN41" s="627"/>
      <c r="CO41" s="627"/>
      <c r="CP41" s="627"/>
      <c r="CQ41" s="627"/>
      <c r="CR41" s="627"/>
      <c r="CS41" s="627"/>
      <c r="CT41" s="627"/>
    </row>
    <row r="42" spans="1:98" ht="7.5" customHeight="1" x14ac:dyDescent="0.2">
      <c r="A42" s="534"/>
      <c r="B42" s="540"/>
      <c r="C42" s="540"/>
      <c r="D42" s="540"/>
      <c r="E42" s="540"/>
      <c r="F42" s="540"/>
      <c r="G42" s="540"/>
      <c r="H42" s="540"/>
      <c r="I42" s="540"/>
      <c r="J42" s="540"/>
      <c r="K42" s="540"/>
      <c r="L42" s="540"/>
      <c r="M42" s="540"/>
      <c r="N42" s="540"/>
      <c r="O42" s="540"/>
      <c r="P42" s="540"/>
      <c r="Q42" s="540"/>
      <c r="R42" s="540"/>
      <c r="S42" s="540"/>
      <c r="T42" s="540"/>
      <c r="U42" s="540"/>
      <c r="V42" s="540"/>
      <c r="W42" s="540"/>
      <c r="X42" s="540"/>
      <c r="Y42" s="628"/>
      <c r="Z42" s="628"/>
      <c r="AA42" s="628"/>
      <c r="AB42" s="628"/>
      <c r="AC42" s="628"/>
      <c r="AD42" s="628"/>
      <c r="AE42" s="628"/>
      <c r="AF42" s="628"/>
      <c r="AG42" s="628"/>
      <c r="AH42" s="628"/>
      <c r="AI42" s="628"/>
      <c r="AJ42" s="628"/>
      <c r="AK42" s="628"/>
      <c r="AL42" s="628"/>
      <c r="AM42" s="628"/>
      <c r="AN42" s="628"/>
      <c r="AO42" s="628"/>
      <c r="AP42" s="628"/>
      <c r="AQ42" s="628"/>
      <c r="AR42" s="628"/>
      <c r="AS42" s="628"/>
      <c r="AT42" s="628"/>
      <c r="AU42" s="540"/>
      <c r="AV42" s="540"/>
      <c r="AW42" s="540"/>
      <c r="AX42" s="540"/>
      <c r="AY42" s="540"/>
      <c r="AZ42" s="540"/>
      <c r="BA42" s="540"/>
      <c r="BB42" s="540"/>
      <c r="BC42" s="540"/>
      <c r="BD42" s="540"/>
      <c r="BE42" s="540"/>
      <c r="BF42" s="540"/>
      <c r="BG42" s="540"/>
      <c r="BH42" s="540"/>
      <c r="BI42" s="540"/>
      <c r="BJ42" s="540"/>
      <c r="BK42" s="540"/>
      <c r="BL42" s="540"/>
      <c r="BM42" s="540"/>
      <c r="BN42" s="540"/>
      <c r="BO42" s="540"/>
      <c r="BP42" s="540"/>
      <c r="BY42" s="627"/>
      <c r="BZ42" s="627"/>
      <c r="CA42" s="627"/>
      <c r="CB42" s="627"/>
      <c r="CC42" s="627"/>
      <c r="CD42" s="627"/>
      <c r="CE42" s="627"/>
      <c r="CF42" s="627"/>
      <c r="CG42" s="627"/>
      <c r="CH42" s="627"/>
      <c r="CI42" s="627"/>
      <c r="CJ42" s="627"/>
      <c r="CK42" s="627"/>
      <c r="CL42" s="627"/>
      <c r="CM42" s="627"/>
      <c r="CN42" s="627"/>
      <c r="CO42" s="627"/>
      <c r="CP42" s="627"/>
      <c r="CQ42" s="627"/>
      <c r="CR42" s="627"/>
      <c r="CS42" s="627"/>
      <c r="CT42" s="627"/>
    </row>
    <row r="43" spans="1:98" ht="3.75" customHeight="1" x14ac:dyDescent="0.2">
      <c r="A43" s="534"/>
      <c r="B43" s="540"/>
      <c r="C43" s="540"/>
      <c r="D43" s="540"/>
      <c r="E43" s="540"/>
      <c r="F43" s="540"/>
      <c r="G43" s="540"/>
      <c r="H43" s="540"/>
      <c r="I43" s="540"/>
      <c r="J43" s="540"/>
      <c r="K43" s="540"/>
      <c r="L43" s="540"/>
      <c r="M43" s="540"/>
      <c r="N43" s="540"/>
      <c r="O43" s="540"/>
      <c r="P43" s="540"/>
      <c r="Q43" s="540"/>
      <c r="R43" s="540"/>
      <c r="S43" s="540"/>
      <c r="T43" s="540"/>
      <c r="U43" s="540"/>
      <c r="V43" s="540"/>
      <c r="W43" s="540"/>
      <c r="X43" s="540"/>
      <c r="Y43" s="540"/>
      <c r="Z43" s="540"/>
      <c r="AA43" s="540"/>
      <c r="AB43" s="540"/>
      <c r="AC43" s="540"/>
      <c r="AD43" s="540"/>
      <c r="AE43" s="540"/>
      <c r="AF43" s="540"/>
      <c r="AG43" s="540"/>
      <c r="AH43" s="540"/>
      <c r="AI43" s="540"/>
      <c r="AJ43" s="540"/>
      <c r="AK43" s="540"/>
      <c r="AL43" s="540"/>
      <c r="AM43" s="540"/>
      <c r="AN43" s="540"/>
      <c r="AO43" s="540"/>
      <c r="AP43" s="540"/>
      <c r="AQ43" s="540"/>
      <c r="AR43" s="540"/>
      <c r="AS43" s="540"/>
      <c r="AT43" s="540"/>
      <c r="AU43" s="540"/>
      <c r="AV43" s="540"/>
      <c r="AW43" s="540"/>
      <c r="AX43" s="540"/>
      <c r="AY43" s="540"/>
      <c r="AZ43" s="540"/>
      <c r="BA43" s="540"/>
      <c r="BB43" s="540"/>
      <c r="BC43" s="540"/>
      <c r="BD43" s="540"/>
      <c r="BE43" s="540"/>
      <c r="BF43" s="540"/>
      <c r="BG43" s="540"/>
      <c r="BH43" s="540"/>
      <c r="BI43" s="540"/>
      <c r="BJ43" s="540"/>
      <c r="BK43" s="540"/>
      <c r="BL43" s="540"/>
      <c r="BM43" s="540"/>
      <c r="BN43" s="540"/>
      <c r="BO43" s="540"/>
      <c r="BP43" s="540"/>
      <c r="BY43" s="627"/>
      <c r="BZ43" s="627"/>
      <c r="CA43" s="627"/>
      <c r="CB43" s="627"/>
      <c r="CC43" s="627"/>
      <c r="CD43" s="627"/>
      <c r="CE43" s="627"/>
      <c r="CF43" s="627"/>
      <c r="CG43" s="627"/>
      <c r="CH43" s="627"/>
      <c r="CI43" s="627"/>
      <c r="CJ43" s="627"/>
      <c r="CK43" s="627"/>
      <c r="CL43" s="627"/>
      <c r="CM43" s="627"/>
      <c r="CN43" s="627"/>
      <c r="CO43" s="627"/>
      <c r="CP43" s="627"/>
      <c r="CQ43" s="627"/>
      <c r="CR43" s="627"/>
      <c r="CS43" s="627"/>
      <c r="CT43" s="627"/>
    </row>
    <row r="44" spans="1:98" ht="7.5" customHeight="1" x14ac:dyDescent="0.25">
      <c r="A44" s="534"/>
      <c r="B44" s="540"/>
      <c r="C44" s="540"/>
      <c r="D44" s="557"/>
      <c r="E44" s="557"/>
      <c r="F44" s="557"/>
      <c r="G44" s="557"/>
      <c r="H44" s="629"/>
      <c r="I44" s="629"/>
      <c r="J44" s="629"/>
      <c r="K44" s="629"/>
      <c r="L44" s="629"/>
      <c r="M44" s="629"/>
      <c r="N44" s="629"/>
      <c r="O44" s="629"/>
      <c r="P44" s="629"/>
      <c r="Q44" s="629"/>
      <c r="R44" s="629"/>
      <c r="S44" s="629"/>
      <c r="T44" s="629"/>
      <c r="U44" s="629"/>
      <c r="V44" s="629"/>
      <c r="W44" s="629"/>
      <c r="X44" s="629"/>
      <c r="Y44" s="629"/>
      <c r="Z44" s="629"/>
      <c r="AA44" s="629"/>
      <c r="AB44" s="629"/>
      <c r="AC44" s="629"/>
      <c r="AD44" s="629"/>
      <c r="AE44" s="629"/>
      <c r="AF44" s="629"/>
      <c r="AG44" s="629"/>
      <c r="AH44" s="629"/>
      <c r="AI44" s="629"/>
      <c r="AJ44" s="629"/>
      <c r="AK44" s="629"/>
      <c r="AL44" s="629"/>
      <c r="AM44" s="629"/>
      <c r="AN44" s="629"/>
      <c r="AO44" s="629"/>
      <c r="AP44" s="629"/>
      <c r="AQ44" s="629"/>
      <c r="AR44" s="629"/>
      <c r="AS44" s="629"/>
      <c r="AT44" s="629"/>
      <c r="AU44" s="629"/>
      <c r="AV44" s="629"/>
      <c r="AW44" s="629"/>
      <c r="AX44" s="629"/>
      <c r="AY44" s="629"/>
      <c r="AZ44" s="629"/>
      <c r="BA44" s="629"/>
      <c r="BB44" s="629"/>
      <c r="BC44" s="629"/>
      <c r="BD44" s="629"/>
      <c r="BE44" s="629"/>
      <c r="BF44" s="629"/>
      <c r="BG44" s="629"/>
      <c r="BH44" s="629"/>
      <c r="BI44" s="629"/>
      <c r="BJ44" s="629"/>
      <c r="BK44" s="542"/>
      <c r="BL44" s="542"/>
      <c r="BM44" s="542"/>
      <c r="BN44" s="542"/>
      <c r="BO44" s="540"/>
      <c r="BP44" s="540"/>
      <c r="BY44" s="627"/>
      <c r="BZ44" s="627"/>
      <c r="CA44" s="627"/>
      <c r="CB44" s="627"/>
      <c r="CC44" s="627"/>
      <c r="CD44" s="627"/>
      <c r="CE44" s="627"/>
      <c r="CF44" s="627"/>
      <c r="CG44" s="627"/>
      <c r="CH44" s="627"/>
      <c r="CI44" s="627"/>
      <c r="CJ44" s="627"/>
      <c r="CK44" s="627"/>
      <c r="CL44" s="627"/>
      <c r="CM44" s="627"/>
      <c r="CN44" s="627"/>
      <c r="CO44" s="627"/>
      <c r="CP44" s="627"/>
      <c r="CQ44" s="627"/>
      <c r="CR44" s="627"/>
      <c r="CS44" s="627"/>
      <c r="CT44" s="627"/>
    </row>
    <row r="45" spans="1:98" ht="7.5" customHeight="1" x14ac:dyDescent="0.25">
      <c r="A45" s="534"/>
      <c r="B45" s="540"/>
      <c r="C45" s="540"/>
      <c r="D45" s="557"/>
      <c r="E45" s="557"/>
      <c r="F45" s="557"/>
      <c r="G45" s="557"/>
      <c r="H45" s="629"/>
      <c r="I45" s="629"/>
      <c r="J45" s="629"/>
      <c r="K45" s="629"/>
      <c r="L45" s="629"/>
      <c r="M45" s="629"/>
      <c r="N45" s="629"/>
      <c r="O45" s="629"/>
      <c r="P45" s="629"/>
      <c r="Q45" s="629"/>
      <c r="R45" s="629"/>
      <c r="S45" s="629"/>
      <c r="T45" s="629"/>
      <c r="U45" s="629"/>
      <c r="V45" s="629"/>
      <c r="W45" s="629"/>
      <c r="X45" s="629"/>
      <c r="Y45" s="629"/>
      <c r="Z45" s="629"/>
      <c r="AA45" s="629"/>
      <c r="AB45" s="629"/>
      <c r="AC45" s="629"/>
      <c r="AD45" s="629"/>
      <c r="AE45" s="629"/>
      <c r="AF45" s="629"/>
      <c r="AG45" s="629"/>
      <c r="AH45" s="629"/>
      <c r="AI45" s="629"/>
      <c r="AJ45" s="629"/>
      <c r="AK45" s="629"/>
      <c r="AL45" s="629"/>
      <c r="AM45" s="629"/>
      <c r="AN45" s="629"/>
      <c r="AO45" s="629"/>
      <c r="AP45" s="629"/>
      <c r="AQ45" s="629"/>
      <c r="AR45" s="629"/>
      <c r="AS45" s="629"/>
      <c r="AT45" s="629"/>
      <c r="AU45" s="629"/>
      <c r="AV45" s="629"/>
      <c r="AW45" s="629"/>
      <c r="AX45" s="629"/>
      <c r="AY45" s="629"/>
      <c r="AZ45" s="629"/>
      <c r="BA45" s="629"/>
      <c r="BB45" s="629"/>
      <c r="BC45" s="629"/>
      <c r="BD45" s="629"/>
      <c r="BE45" s="629"/>
      <c r="BF45" s="629"/>
      <c r="BG45" s="629"/>
      <c r="BH45" s="629"/>
      <c r="BI45" s="629"/>
      <c r="BJ45" s="629"/>
      <c r="BK45" s="542"/>
      <c r="BL45" s="542"/>
      <c r="BM45" s="542"/>
      <c r="BN45" s="542"/>
      <c r="BO45" s="540"/>
      <c r="BP45" s="540"/>
      <c r="BY45" s="627"/>
      <c r="BZ45" s="627"/>
      <c r="CA45" s="627"/>
      <c r="CB45" s="627"/>
      <c r="CC45" s="627"/>
      <c r="CD45" s="627"/>
      <c r="CE45" s="627"/>
      <c r="CF45" s="627"/>
      <c r="CG45" s="627"/>
      <c r="CH45" s="627"/>
      <c r="CI45" s="627"/>
      <c r="CJ45" s="627"/>
      <c r="CK45" s="627"/>
      <c r="CL45" s="627"/>
      <c r="CM45" s="627"/>
      <c r="CN45" s="627"/>
      <c r="CO45" s="627"/>
      <c r="CP45" s="627"/>
      <c r="CQ45" s="627"/>
      <c r="CR45" s="627"/>
      <c r="CS45" s="627"/>
      <c r="CT45" s="627"/>
    </row>
    <row r="46" spans="1:98" ht="7.5" customHeight="1" x14ac:dyDescent="0.2">
      <c r="A46" s="534"/>
      <c r="B46" s="540"/>
      <c r="C46" s="540"/>
      <c r="D46" s="543"/>
      <c r="E46" s="543"/>
      <c r="F46" s="543"/>
      <c r="G46" s="543"/>
      <c r="H46" s="540"/>
      <c r="I46" s="540"/>
      <c r="J46" s="540"/>
      <c r="K46" s="540"/>
      <c r="L46" s="540"/>
      <c r="M46" s="540"/>
      <c r="N46" s="540"/>
      <c r="O46" s="540"/>
      <c r="P46" s="540"/>
      <c r="Q46" s="540"/>
      <c r="R46" s="540"/>
      <c r="S46" s="540"/>
      <c r="T46" s="540"/>
      <c r="U46" s="540"/>
      <c r="V46" s="540"/>
      <c r="W46" s="540"/>
      <c r="X46" s="540"/>
      <c r="Y46" s="540"/>
      <c r="Z46" s="540"/>
      <c r="AA46" s="540"/>
      <c r="AB46" s="540"/>
      <c r="AC46" s="540"/>
      <c r="AD46" s="540"/>
      <c r="AE46" s="540"/>
      <c r="AF46" s="540"/>
      <c r="AG46" s="540"/>
      <c r="AH46" s="540"/>
      <c r="AI46" s="540"/>
      <c r="AJ46" s="540"/>
      <c r="AK46" s="540"/>
      <c r="AL46" s="540"/>
      <c r="AM46" s="540"/>
      <c r="AN46" s="540"/>
      <c r="AO46" s="540"/>
      <c r="AP46" s="540"/>
      <c r="AQ46" s="540"/>
      <c r="AR46" s="540"/>
      <c r="AS46" s="540"/>
      <c r="AT46" s="540"/>
      <c r="AU46" s="540"/>
      <c r="AV46" s="540"/>
      <c r="AW46" s="540"/>
      <c r="AX46" s="540"/>
      <c r="AY46" s="540"/>
      <c r="AZ46" s="540"/>
      <c r="BA46" s="540"/>
      <c r="BB46" s="540"/>
      <c r="BC46" s="540"/>
      <c r="BD46" s="540"/>
      <c r="BE46" s="540"/>
      <c r="BF46" s="540"/>
      <c r="BG46" s="540"/>
      <c r="BH46" s="540"/>
      <c r="BI46" s="540"/>
      <c r="BJ46" s="540"/>
      <c r="BK46" s="540"/>
      <c r="BL46" s="540"/>
      <c r="BM46" s="540"/>
      <c r="BN46" s="540"/>
      <c r="BO46" s="540"/>
      <c r="BP46" s="540"/>
      <c r="BY46" s="627"/>
      <c r="BZ46" s="627"/>
      <c r="CA46" s="627"/>
      <c r="CB46" s="627"/>
      <c r="CC46" s="627"/>
      <c r="CD46" s="627"/>
      <c r="CE46" s="627"/>
      <c r="CF46" s="627"/>
      <c r="CG46" s="627"/>
      <c r="CH46" s="627"/>
      <c r="CI46" s="627"/>
      <c r="CJ46" s="627"/>
      <c r="CK46" s="627"/>
      <c r="CL46" s="627"/>
      <c r="CM46" s="627"/>
      <c r="CN46" s="627"/>
      <c r="CO46" s="627"/>
      <c r="CP46" s="627"/>
      <c r="CQ46" s="627"/>
      <c r="CR46" s="627"/>
      <c r="CS46" s="627"/>
      <c r="CT46" s="627"/>
    </row>
    <row r="47" spans="1:98" ht="7.5" customHeight="1" x14ac:dyDescent="0.25">
      <c r="A47" s="534"/>
      <c r="B47" s="540"/>
      <c r="C47" s="540"/>
      <c r="D47" s="540"/>
      <c r="E47" s="540"/>
      <c r="F47" s="540"/>
      <c r="G47" s="540"/>
      <c r="H47" s="540"/>
      <c r="I47" s="540"/>
      <c r="J47" s="540"/>
      <c r="K47" s="540"/>
      <c r="L47" s="540"/>
      <c r="M47" s="540"/>
      <c r="N47" s="626"/>
      <c r="O47" s="626"/>
      <c r="P47" s="626"/>
      <c r="Q47" s="626"/>
      <c r="R47" s="626"/>
      <c r="S47" s="626"/>
      <c r="T47" s="626"/>
      <c r="U47" s="626"/>
      <c r="V47" s="626"/>
      <c r="W47" s="626"/>
      <c r="X47" s="626"/>
      <c r="Y47" s="626"/>
      <c r="Z47" s="626"/>
      <c r="AA47" s="629"/>
      <c r="AB47" s="629"/>
      <c r="AC47" s="629"/>
      <c r="AD47" s="629"/>
      <c r="AE47" s="629"/>
      <c r="AF47" s="629"/>
      <c r="AG47" s="629"/>
      <c r="AH47" s="629"/>
      <c r="AI47" s="629"/>
      <c r="AJ47" s="629"/>
      <c r="AK47" s="629"/>
      <c r="AL47" s="629"/>
      <c r="AM47" s="629"/>
      <c r="AN47" s="629"/>
      <c r="AO47" s="629"/>
      <c r="AP47" s="629"/>
      <c r="AQ47" s="629"/>
      <c r="AR47" s="629"/>
      <c r="AS47" s="542"/>
      <c r="AT47" s="542"/>
      <c r="AU47" s="542"/>
      <c r="AV47" s="542"/>
      <c r="AW47" s="542"/>
      <c r="AX47" s="542"/>
      <c r="AY47" s="542"/>
      <c r="AZ47" s="542"/>
      <c r="BA47" s="542"/>
      <c r="BB47" s="542"/>
      <c r="BC47" s="542"/>
      <c r="BD47" s="542"/>
      <c r="BE47" s="542"/>
      <c r="BF47" s="540"/>
      <c r="BG47" s="540"/>
      <c r="BH47" s="540"/>
      <c r="BI47" s="540"/>
      <c r="BJ47" s="540"/>
      <c r="BK47" s="540"/>
      <c r="BL47" s="540"/>
      <c r="BM47" s="540"/>
      <c r="BN47" s="540"/>
      <c r="BO47" s="540"/>
      <c r="BP47" s="540"/>
      <c r="BY47" s="627"/>
      <c r="BZ47" s="627"/>
      <c r="CA47" s="627"/>
      <c r="CB47" s="627"/>
      <c r="CC47" s="627"/>
      <c r="CD47" s="627"/>
      <c r="CE47" s="627"/>
      <c r="CF47" s="627"/>
      <c r="CG47" s="627"/>
      <c r="CH47" s="627"/>
      <c r="CI47" s="627"/>
      <c r="CJ47" s="627"/>
      <c r="CK47" s="627"/>
      <c r="CL47" s="627"/>
      <c r="CM47" s="627"/>
      <c r="CN47" s="627"/>
      <c r="CO47" s="627"/>
      <c r="CP47" s="627"/>
      <c r="CQ47" s="627"/>
      <c r="CR47" s="627"/>
      <c r="CS47" s="627"/>
      <c r="CT47" s="627"/>
    </row>
    <row r="48" spans="1:98" ht="7.5" customHeight="1" x14ac:dyDescent="0.25">
      <c r="A48" s="534"/>
      <c r="B48" s="540"/>
      <c r="C48" s="540"/>
      <c r="D48" s="540"/>
      <c r="E48" s="540"/>
      <c r="F48" s="540"/>
      <c r="G48" s="540"/>
      <c r="H48" s="540"/>
      <c r="I48" s="540"/>
      <c r="J48" s="540"/>
      <c r="K48" s="540"/>
      <c r="L48" s="540"/>
      <c r="M48" s="540"/>
      <c r="N48" s="626"/>
      <c r="O48" s="626"/>
      <c r="P48" s="626"/>
      <c r="Q48" s="626"/>
      <c r="R48" s="626"/>
      <c r="S48" s="626"/>
      <c r="T48" s="626"/>
      <c r="U48" s="626"/>
      <c r="V48" s="626"/>
      <c r="W48" s="626"/>
      <c r="X48" s="626"/>
      <c r="Y48" s="626"/>
      <c r="Z48" s="626"/>
      <c r="AA48" s="629"/>
      <c r="AB48" s="629"/>
      <c r="AC48" s="629"/>
      <c r="AD48" s="629"/>
      <c r="AE48" s="629"/>
      <c r="AF48" s="629"/>
      <c r="AG48" s="629"/>
      <c r="AH48" s="629"/>
      <c r="AI48" s="629"/>
      <c r="AJ48" s="629"/>
      <c r="AK48" s="629"/>
      <c r="AL48" s="629"/>
      <c r="AM48" s="629"/>
      <c r="AN48" s="629"/>
      <c r="AO48" s="629"/>
      <c r="AP48" s="629"/>
      <c r="AQ48" s="629"/>
      <c r="AR48" s="629"/>
      <c r="AS48" s="542"/>
      <c r="AT48" s="542"/>
      <c r="AU48" s="542"/>
      <c r="AV48" s="542"/>
      <c r="AW48" s="542"/>
      <c r="AX48" s="542"/>
      <c r="AY48" s="542"/>
      <c r="AZ48" s="542"/>
      <c r="BA48" s="542"/>
      <c r="BB48" s="542"/>
      <c r="BC48" s="542"/>
      <c r="BD48" s="542"/>
      <c r="BE48" s="542"/>
      <c r="BF48" s="540"/>
      <c r="BG48" s="540"/>
      <c r="BH48" s="540"/>
      <c r="BI48" s="540"/>
      <c r="BJ48" s="540"/>
      <c r="BK48" s="540"/>
      <c r="BL48" s="540"/>
      <c r="BM48" s="540"/>
      <c r="BN48" s="540"/>
      <c r="BO48" s="540"/>
      <c r="BP48" s="540"/>
      <c r="BY48" s="627"/>
      <c r="BZ48" s="627"/>
      <c r="CA48" s="627"/>
      <c r="CB48" s="627"/>
      <c r="CC48" s="627"/>
      <c r="CD48" s="627"/>
      <c r="CE48" s="627"/>
      <c r="CF48" s="627"/>
      <c r="CG48" s="627"/>
      <c r="CH48" s="627"/>
      <c r="CI48" s="627"/>
      <c r="CJ48" s="627"/>
      <c r="CK48" s="627"/>
      <c r="CL48" s="627"/>
      <c r="CM48" s="627"/>
      <c r="CN48" s="627"/>
      <c r="CO48" s="627"/>
      <c r="CP48" s="627"/>
      <c r="CQ48" s="627"/>
      <c r="CR48" s="627"/>
      <c r="CS48" s="627"/>
      <c r="CT48" s="627"/>
    </row>
    <row r="49" spans="1:98" ht="3.75" customHeight="1" x14ac:dyDescent="0.2">
      <c r="A49" s="534"/>
      <c r="B49" s="540"/>
      <c r="C49" s="540"/>
      <c r="D49" s="540"/>
      <c r="E49" s="540"/>
      <c r="F49" s="540"/>
      <c r="G49" s="540"/>
      <c r="H49" s="540"/>
      <c r="I49" s="540"/>
      <c r="J49" s="540"/>
      <c r="K49" s="540"/>
      <c r="L49" s="540"/>
      <c r="M49" s="540"/>
      <c r="N49" s="540"/>
      <c r="O49" s="540"/>
      <c r="P49" s="540"/>
      <c r="Q49" s="540"/>
      <c r="R49" s="540"/>
      <c r="S49" s="540"/>
      <c r="T49" s="540"/>
      <c r="U49" s="540"/>
      <c r="V49" s="540"/>
      <c r="W49" s="540"/>
      <c r="X49" s="540"/>
      <c r="Y49" s="540"/>
      <c r="Z49" s="540"/>
      <c r="AA49" s="540"/>
      <c r="AB49" s="540"/>
      <c r="AC49" s="540"/>
      <c r="AD49" s="540"/>
      <c r="AE49" s="540"/>
      <c r="AF49" s="540"/>
      <c r="AG49" s="540"/>
      <c r="AH49" s="540"/>
      <c r="AI49" s="540"/>
      <c r="AJ49" s="540"/>
      <c r="AK49" s="540"/>
      <c r="AL49" s="540"/>
      <c r="AM49" s="540"/>
      <c r="AN49" s="540"/>
      <c r="AO49" s="540"/>
      <c r="AP49" s="540"/>
      <c r="AQ49" s="540"/>
      <c r="AR49" s="540"/>
      <c r="AS49" s="540"/>
      <c r="AT49" s="540"/>
      <c r="AU49" s="540"/>
      <c r="AV49" s="540"/>
      <c r="AW49" s="540"/>
      <c r="AX49" s="540"/>
      <c r="AY49" s="540"/>
      <c r="AZ49" s="540"/>
      <c r="BA49" s="540"/>
      <c r="BB49" s="540"/>
      <c r="BC49" s="540"/>
      <c r="BD49" s="540"/>
      <c r="BE49" s="540"/>
      <c r="BF49" s="540"/>
      <c r="BG49" s="540"/>
      <c r="BH49" s="540"/>
      <c r="BI49" s="540"/>
      <c r="BJ49" s="540"/>
      <c r="BK49" s="540"/>
      <c r="BL49" s="540"/>
      <c r="BM49" s="540"/>
      <c r="BN49" s="540"/>
      <c r="BO49" s="540"/>
      <c r="BP49" s="540"/>
      <c r="BY49" s="627"/>
      <c r="BZ49" s="627"/>
      <c r="CA49" s="627"/>
      <c r="CB49" s="627"/>
      <c r="CC49" s="627"/>
      <c r="CD49" s="627"/>
      <c r="CE49" s="627"/>
      <c r="CF49" s="627"/>
      <c r="CG49" s="627"/>
      <c r="CH49" s="627"/>
      <c r="CI49" s="627"/>
      <c r="CJ49" s="627"/>
      <c r="CK49" s="627"/>
      <c r="CL49" s="627"/>
      <c r="CM49" s="627"/>
      <c r="CN49" s="627"/>
      <c r="CO49" s="627"/>
      <c r="CP49" s="627"/>
      <c r="CQ49" s="627"/>
      <c r="CR49" s="627"/>
      <c r="CS49" s="627"/>
      <c r="CT49" s="627"/>
    </row>
    <row r="50" spans="1:98" ht="7.5" customHeight="1" x14ac:dyDescent="0.25">
      <c r="A50" s="534"/>
      <c r="B50" s="540"/>
      <c r="C50" s="540"/>
      <c r="D50" s="557"/>
      <c r="E50" s="557"/>
      <c r="F50" s="557"/>
      <c r="G50" s="557"/>
      <c r="H50" s="557"/>
      <c r="I50" s="629"/>
      <c r="J50" s="629"/>
      <c r="K50" s="629"/>
      <c r="L50" s="629"/>
      <c r="M50" s="629"/>
      <c r="N50" s="629"/>
      <c r="O50" s="629"/>
      <c r="P50" s="629"/>
      <c r="Q50" s="629"/>
      <c r="R50" s="629"/>
      <c r="S50" s="629"/>
      <c r="T50" s="629"/>
      <c r="U50" s="629"/>
      <c r="V50" s="629"/>
      <c r="W50" s="629"/>
      <c r="X50" s="629"/>
      <c r="Y50" s="629"/>
      <c r="Z50" s="629"/>
      <c r="AA50" s="629"/>
      <c r="AB50" s="629"/>
      <c r="AC50" s="629"/>
      <c r="AD50" s="629"/>
      <c r="AE50" s="629"/>
      <c r="AF50" s="629"/>
      <c r="AG50" s="629"/>
      <c r="AH50" s="629"/>
      <c r="AI50" s="629"/>
      <c r="AJ50" s="629"/>
      <c r="AK50" s="629"/>
      <c r="AL50" s="629"/>
      <c r="AM50" s="629"/>
      <c r="AN50" s="629"/>
      <c r="AO50" s="629"/>
      <c r="AP50" s="629"/>
      <c r="AQ50" s="629"/>
      <c r="AR50" s="629"/>
      <c r="AS50" s="629"/>
      <c r="AT50" s="629"/>
      <c r="AU50" s="629"/>
      <c r="AV50" s="629"/>
      <c r="AW50" s="629"/>
      <c r="AX50" s="629"/>
      <c r="AY50" s="629"/>
      <c r="AZ50" s="629"/>
      <c r="BA50" s="629"/>
      <c r="BB50" s="629"/>
      <c r="BC50" s="629"/>
      <c r="BD50" s="629"/>
      <c r="BE50" s="629"/>
      <c r="BF50" s="629"/>
      <c r="BG50" s="629"/>
      <c r="BH50" s="629"/>
      <c r="BI50" s="629"/>
      <c r="BJ50" s="629"/>
      <c r="BK50" s="542"/>
      <c r="BL50" s="542"/>
      <c r="BM50" s="542"/>
      <c r="BN50" s="542"/>
      <c r="BO50" s="540"/>
      <c r="BP50" s="540"/>
      <c r="BY50" s="627"/>
      <c r="BZ50" s="627"/>
      <c r="CA50" s="627"/>
      <c r="CB50" s="627"/>
      <c r="CC50" s="627"/>
      <c r="CD50" s="627"/>
      <c r="CE50" s="627"/>
      <c r="CF50" s="627"/>
      <c r="CG50" s="627"/>
      <c r="CH50" s="627"/>
      <c r="CI50" s="627"/>
      <c r="CJ50" s="627"/>
      <c r="CK50" s="627"/>
      <c r="CL50" s="627"/>
      <c r="CM50" s="627"/>
      <c r="CN50" s="627"/>
      <c r="CO50" s="627"/>
      <c r="CP50" s="627"/>
      <c r="CQ50" s="627"/>
      <c r="CR50" s="627"/>
      <c r="CS50" s="627"/>
      <c r="CT50" s="627"/>
    </row>
    <row r="51" spans="1:98" ht="7.5" customHeight="1" x14ac:dyDescent="0.25">
      <c r="A51" s="534"/>
      <c r="B51" s="540"/>
      <c r="C51" s="540"/>
      <c r="D51" s="557"/>
      <c r="E51" s="557"/>
      <c r="F51" s="557"/>
      <c r="G51" s="557"/>
      <c r="H51" s="557"/>
      <c r="I51" s="629"/>
      <c r="J51" s="629"/>
      <c r="K51" s="629"/>
      <c r="L51" s="629"/>
      <c r="M51" s="629"/>
      <c r="N51" s="629"/>
      <c r="O51" s="629"/>
      <c r="P51" s="629"/>
      <c r="Q51" s="629"/>
      <c r="R51" s="629"/>
      <c r="S51" s="629"/>
      <c r="T51" s="629"/>
      <c r="U51" s="629"/>
      <c r="V51" s="629"/>
      <c r="W51" s="629"/>
      <c r="X51" s="629"/>
      <c r="Y51" s="629"/>
      <c r="Z51" s="629"/>
      <c r="AA51" s="629"/>
      <c r="AB51" s="629"/>
      <c r="AC51" s="629"/>
      <c r="AD51" s="629"/>
      <c r="AE51" s="629"/>
      <c r="AF51" s="629"/>
      <c r="AG51" s="629"/>
      <c r="AH51" s="629"/>
      <c r="AI51" s="629"/>
      <c r="AJ51" s="629"/>
      <c r="AK51" s="629"/>
      <c r="AL51" s="629"/>
      <c r="AM51" s="629"/>
      <c r="AN51" s="629"/>
      <c r="AO51" s="629"/>
      <c r="AP51" s="629"/>
      <c r="AQ51" s="629"/>
      <c r="AR51" s="629"/>
      <c r="AS51" s="629"/>
      <c r="AT51" s="629"/>
      <c r="AU51" s="629"/>
      <c r="AV51" s="629"/>
      <c r="AW51" s="629"/>
      <c r="AX51" s="629"/>
      <c r="AY51" s="629"/>
      <c r="AZ51" s="629"/>
      <c r="BA51" s="629"/>
      <c r="BB51" s="629"/>
      <c r="BC51" s="629"/>
      <c r="BD51" s="629"/>
      <c r="BE51" s="629"/>
      <c r="BF51" s="629"/>
      <c r="BG51" s="629"/>
      <c r="BH51" s="629"/>
      <c r="BI51" s="629"/>
      <c r="BJ51" s="629"/>
      <c r="BK51" s="542"/>
      <c r="BL51" s="542"/>
      <c r="BM51" s="542"/>
      <c r="BN51" s="542"/>
      <c r="BO51" s="540"/>
      <c r="BP51" s="540"/>
      <c r="BY51" s="627"/>
      <c r="BZ51" s="627"/>
      <c r="CA51" s="627"/>
      <c r="CB51" s="627"/>
      <c r="CC51" s="627"/>
      <c r="CD51" s="627"/>
      <c r="CE51" s="627"/>
      <c r="CF51" s="627"/>
      <c r="CG51" s="627"/>
      <c r="CH51" s="627"/>
      <c r="CI51" s="627"/>
      <c r="CJ51" s="627"/>
      <c r="CK51" s="627"/>
      <c r="CL51" s="627"/>
      <c r="CM51" s="627"/>
      <c r="CN51" s="627"/>
      <c r="CO51" s="627"/>
      <c r="CP51" s="627"/>
      <c r="CQ51" s="627"/>
      <c r="CR51" s="627"/>
      <c r="CS51" s="627"/>
      <c r="CT51" s="627"/>
    </row>
    <row r="52" spans="1:98" ht="3.75" customHeight="1" x14ac:dyDescent="0.2">
      <c r="A52" s="534"/>
      <c r="B52" s="540"/>
      <c r="C52" s="540"/>
      <c r="D52" s="540"/>
      <c r="E52" s="540"/>
      <c r="F52" s="540"/>
      <c r="G52" s="540"/>
      <c r="H52" s="540"/>
      <c r="I52" s="540"/>
      <c r="J52" s="540"/>
      <c r="K52" s="540"/>
      <c r="L52" s="540"/>
      <c r="M52" s="540"/>
      <c r="N52" s="540"/>
      <c r="O52" s="540"/>
      <c r="P52" s="540"/>
      <c r="Q52" s="540"/>
      <c r="R52" s="540"/>
      <c r="S52" s="540"/>
      <c r="T52" s="540"/>
      <c r="U52" s="540"/>
      <c r="V52" s="540"/>
      <c r="W52" s="540"/>
      <c r="X52" s="540"/>
      <c r="Y52" s="540"/>
      <c r="Z52" s="540"/>
      <c r="AA52" s="540"/>
      <c r="AB52" s="540"/>
      <c r="AC52" s="540"/>
      <c r="AD52" s="540"/>
      <c r="AE52" s="540"/>
      <c r="AF52" s="540"/>
      <c r="AG52" s="540"/>
      <c r="AH52" s="540"/>
      <c r="AI52" s="540"/>
      <c r="AJ52" s="540"/>
      <c r="AK52" s="540"/>
      <c r="AL52" s="540"/>
      <c r="AM52" s="540"/>
      <c r="AN52" s="540"/>
      <c r="AO52" s="540"/>
      <c r="AP52" s="540"/>
      <c r="AQ52" s="540"/>
      <c r="AR52" s="540"/>
      <c r="AS52" s="540"/>
      <c r="AT52" s="540"/>
      <c r="AU52" s="540"/>
      <c r="AV52" s="540"/>
      <c r="AW52" s="540"/>
      <c r="AX52" s="540"/>
      <c r="AY52" s="540"/>
      <c r="AZ52" s="540"/>
      <c r="BA52" s="540"/>
      <c r="BB52" s="540"/>
      <c r="BC52" s="540"/>
      <c r="BD52" s="540"/>
      <c r="BE52" s="540"/>
      <c r="BF52" s="540"/>
      <c r="BG52" s="540"/>
      <c r="BH52" s="540"/>
      <c r="BI52" s="540"/>
      <c r="BJ52" s="540"/>
      <c r="BK52" s="540"/>
      <c r="BL52" s="540"/>
      <c r="BM52" s="540"/>
      <c r="BN52" s="540"/>
      <c r="BO52" s="540"/>
      <c r="BP52" s="540"/>
      <c r="BY52" s="627"/>
      <c r="BZ52" s="627"/>
      <c r="CA52" s="627"/>
      <c r="CB52" s="627"/>
      <c r="CC52" s="627"/>
      <c r="CD52" s="627"/>
      <c r="CE52" s="627"/>
      <c r="CF52" s="627"/>
      <c r="CG52" s="627"/>
      <c r="CH52" s="627"/>
      <c r="CI52" s="627"/>
      <c r="CJ52" s="627"/>
      <c r="CK52" s="627"/>
      <c r="CL52" s="627"/>
      <c r="CM52" s="627"/>
      <c r="CN52" s="627"/>
      <c r="CO52" s="627"/>
      <c r="CP52" s="627"/>
      <c r="CQ52" s="627"/>
      <c r="CR52" s="627"/>
      <c r="CS52" s="627"/>
      <c r="CT52" s="627"/>
    </row>
    <row r="53" spans="1:98" ht="7.5" customHeight="1" x14ac:dyDescent="0.25">
      <c r="A53" s="534"/>
      <c r="B53" s="540"/>
      <c r="C53" s="540"/>
      <c r="D53" s="557"/>
      <c r="E53" s="557"/>
      <c r="F53" s="557"/>
      <c r="G53" s="557"/>
      <c r="H53" s="557"/>
      <c r="I53" s="629"/>
      <c r="J53" s="629"/>
      <c r="K53" s="629"/>
      <c r="L53" s="629"/>
      <c r="M53" s="629"/>
      <c r="N53" s="629"/>
      <c r="O53" s="629"/>
      <c r="P53" s="629"/>
      <c r="Q53" s="629"/>
      <c r="R53" s="629"/>
      <c r="S53" s="629"/>
      <c r="T53" s="542"/>
      <c r="U53" s="542"/>
      <c r="V53" s="629"/>
      <c r="W53" s="629"/>
      <c r="X53" s="629"/>
      <c r="Y53" s="629"/>
      <c r="Z53" s="629"/>
      <c r="AA53" s="629"/>
      <c r="AB53" s="629"/>
      <c r="AC53" s="629"/>
      <c r="AD53" s="629"/>
      <c r="AE53" s="629"/>
      <c r="AF53" s="629"/>
      <c r="AG53" s="629"/>
      <c r="AH53" s="629"/>
      <c r="AI53" s="629"/>
      <c r="AJ53" s="629"/>
      <c r="AK53" s="629"/>
      <c r="AL53" s="629"/>
      <c r="AM53" s="629"/>
      <c r="AN53" s="629"/>
      <c r="AO53" s="629"/>
      <c r="AP53" s="629"/>
      <c r="AQ53" s="629"/>
      <c r="AR53" s="629"/>
      <c r="AS53" s="629"/>
      <c r="AT53" s="629"/>
      <c r="AU53" s="542"/>
      <c r="AV53" s="542"/>
      <c r="AW53" s="542"/>
      <c r="AX53" s="629"/>
      <c r="AY53" s="629"/>
      <c r="AZ53" s="629"/>
      <c r="BA53" s="629"/>
      <c r="BB53" s="629"/>
      <c r="BC53" s="629"/>
      <c r="BD53" s="629"/>
      <c r="BE53" s="629"/>
      <c r="BF53" s="629"/>
      <c r="BG53" s="629"/>
      <c r="BH53" s="542"/>
      <c r="BI53" s="542"/>
      <c r="BJ53" s="542"/>
      <c r="BK53" s="542"/>
      <c r="BL53" s="542"/>
      <c r="BM53" s="542"/>
      <c r="BN53" s="542"/>
      <c r="BO53" s="540"/>
      <c r="BP53" s="540"/>
      <c r="BY53" s="627"/>
      <c r="BZ53" s="627"/>
      <c r="CA53" s="627"/>
      <c r="CB53" s="627"/>
      <c r="CC53" s="627"/>
      <c r="CD53" s="627"/>
      <c r="CE53" s="627"/>
      <c r="CF53" s="627"/>
      <c r="CG53" s="627"/>
      <c r="CH53" s="627"/>
      <c r="CI53" s="627"/>
      <c r="CJ53" s="627"/>
      <c r="CK53" s="627"/>
      <c r="CL53" s="627"/>
      <c r="CM53" s="627"/>
      <c r="CN53" s="627"/>
      <c r="CO53" s="627"/>
      <c r="CP53" s="627"/>
      <c r="CQ53" s="627"/>
      <c r="CR53" s="627"/>
      <c r="CS53" s="627"/>
      <c r="CT53" s="627"/>
    </row>
    <row r="54" spans="1:98" ht="7.5" customHeight="1" x14ac:dyDescent="0.25">
      <c r="A54" s="534"/>
      <c r="B54" s="540"/>
      <c r="C54" s="540"/>
      <c r="D54" s="557"/>
      <c r="E54" s="557"/>
      <c r="F54" s="557"/>
      <c r="G54" s="557"/>
      <c r="H54" s="557"/>
      <c r="I54" s="629"/>
      <c r="J54" s="629"/>
      <c r="K54" s="629"/>
      <c r="L54" s="629"/>
      <c r="M54" s="629"/>
      <c r="N54" s="629"/>
      <c r="O54" s="629"/>
      <c r="P54" s="629"/>
      <c r="Q54" s="629"/>
      <c r="R54" s="629"/>
      <c r="S54" s="629"/>
      <c r="T54" s="542"/>
      <c r="U54" s="542"/>
      <c r="V54" s="629"/>
      <c r="W54" s="629"/>
      <c r="X54" s="629"/>
      <c r="Y54" s="629"/>
      <c r="Z54" s="629"/>
      <c r="AA54" s="629"/>
      <c r="AB54" s="629"/>
      <c r="AC54" s="629"/>
      <c r="AD54" s="629"/>
      <c r="AE54" s="629"/>
      <c r="AF54" s="629"/>
      <c r="AG54" s="629"/>
      <c r="AH54" s="629"/>
      <c r="AI54" s="629"/>
      <c r="AJ54" s="629"/>
      <c r="AK54" s="629"/>
      <c r="AL54" s="629"/>
      <c r="AM54" s="629"/>
      <c r="AN54" s="629"/>
      <c r="AO54" s="629"/>
      <c r="AP54" s="629"/>
      <c r="AQ54" s="629"/>
      <c r="AR54" s="629"/>
      <c r="AS54" s="629"/>
      <c r="AT54" s="629"/>
      <c r="AU54" s="542"/>
      <c r="AV54" s="542"/>
      <c r="AW54" s="542"/>
      <c r="AX54" s="629"/>
      <c r="AY54" s="629"/>
      <c r="AZ54" s="629"/>
      <c r="BA54" s="629"/>
      <c r="BB54" s="629"/>
      <c r="BC54" s="629"/>
      <c r="BD54" s="629"/>
      <c r="BE54" s="629"/>
      <c r="BF54" s="629"/>
      <c r="BG54" s="629"/>
      <c r="BH54" s="542"/>
      <c r="BI54" s="542"/>
      <c r="BJ54" s="542"/>
      <c r="BK54" s="542"/>
      <c r="BL54" s="542"/>
      <c r="BM54" s="542"/>
      <c r="BN54" s="542"/>
      <c r="BO54" s="540"/>
      <c r="BP54" s="540"/>
      <c r="BY54" s="627"/>
      <c r="BZ54" s="627"/>
      <c r="CA54" s="627"/>
      <c r="CB54" s="627"/>
      <c r="CC54" s="627"/>
      <c r="CD54" s="627"/>
      <c r="CE54" s="627"/>
      <c r="CF54" s="627"/>
      <c r="CG54" s="627"/>
      <c r="CH54" s="627"/>
      <c r="CI54" s="627"/>
      <c r="CJ54" s="627"/>
      <c r="CK54" s="627"/>
      <c r="CL54" s="627"/>
      <c r="CM54" s="627"/>
      <c r="CN54" s="627"/>
      <c r="CO54" s="627"/>
      <c r="CP54" s="627"/>
      <c r="CQ54" s="627"/>
      <c r="CR54" s="627"/>
      <c r="CS54" s="627"/>
      <c r="CT54" s="627"/>
    </row>
    <row r="55" spans="1:98" ht="3.75" customHeight="1" x14ac:dyDescent="0.2">
      <c r="A55" s="534"/>
      <c r="B55" s="540"/>
      <c r="C55" s="540"/>
      <c r="D55" s="540"/>
      <c r="E55" s="540"/>
      <c r="F55" s="540"/>
      <c r="G55" s="540"/>
      <c r="H55" s="540"/>
      <c r="I55" s="540"/>
      <c r="J55" s="540"/>
      <c r="K55" s="540"/>
      <c r="L55" s="540"/>
      <c r="M55" s="540"/>
      <c r="N55" s="540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0"/>
      <c r="AF55" s="540"/>
      <c r="AG55" s="540"/>
      <c r="AH55" s="540"/>
      <c r="AI55" s="540"/>
      <c r="AJ55" s="540"/>
      <c r="AK55" s="540"/>
      <c r="AL55" s="540"/>
      <c r="AM55" s="540"/>
      <c r="AN55" s="540"/>
      <c r="AO55" s="540"/>
      <c r="AP55" s="540"/>
      <c r="AQ55" s="540"/>
      <c r="AR55" s="540"/>
      <c r="AS55" s="540"/>
      <c r="AT55" s="540"/>
      <c r="AU55" s="540"/>
      <c r="AV55" s="540"/>
      <c r="AW55" s="540"/>
      <c r="AX55" s="540"/>
      <c r="AY55" s="540"/>
      <c r="AZ55" s="540"/>
      <c r="BA55" s="540"/>
      <c r="BB55" s="540"/>
      <c r="BC55" s="540"/>
      <c r="BD55" s="540"/>
      <c r="BE55" s="540"/>
      <c r="BF55" s="540"/>
      <c r="BG55" s="540"/>
      <c r="BH55" s="540"/>
      <c r="BI55" s="540"/>
      <c r="BJ55" s="540"/>
      <c r="BK55" s="540"/>
      <c r="BL55" s="540"/>
      <c r="BM55" s="540"/>
      <c r="BN55" s="540"/>
      <c r="BO55" s="540"/>
      <c r="BP55" s="540"/>
      <c r="BY55" s="627"/>
      <c r="BZ55" s="627"/>
      <c r="CA55" s="627"/>
      <c r="CB55" s="627"/>
      <c r="CC55" s="627"/>
      <c r="CD55" s="627"/>
      <c r="CE55" s="627"/>
      <c r="CF55" s="627"/>
      <c r="CG55" s="627"/>
      <c r="CH55" s="627"/>
      <c r="CI55" s="627"/>
      <c r="CJ55" s="627"/>
      <c r="CK55" s="627"/>
      <c r="CL55" s="627"/>
      <c r="CM55" s="627"/>
      <c r="CN55" s="627"/>
      <c r="CO55" s="627"/>
      <c r="CP55" s="627"/>
      <c r="CQ55" s="627"/>
      <c r="CR55" s="627"/>
      <c r="CS55" s="627"/>
      <c r="CT55" s="627"/>
    </row>
    <row r="56" spans="1:98" ht="7.5" customHeight="1" x14ac:dyDescent="0.25">
      <c r="A56" s="534"/>
      <c r="B56" s="540"/>
      <c r="C56" s="540"/>
      <c r="D56" s="557"/>
      <c r="E56" s="557"/>
      <c r="F56" s="557"/>
      <c r="G56" s="557"/>
      <c r="H56" s="557"/>
      <c r="I56" s="557"/>
      <c r="J56" s="629"/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29"/>
      <c r="V56" s="629"/>
      <c r="W56" s="629"/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629"/>
      <c r="AL56" s="629"/>
      <c r="AM56" s="629"/>
      <c r="AN56" s="629"/>
      <c r="AO56" s="629"/>
      <c r="AP56" s="629"/>
      <c r="AQ56" s="629"/>
      <c r="AR56" s="629"/>
      <c r="AS56" s="629"/>
      <c r="AT56" s="629"/>
      <c r="AU56" s="629"/>
      <c r="AV56" s="629"/>
      <c r="AW56" s="629"/>
      <c r="AX56" s="629"/>
      <c r="AY56" s="629"/>
      <c r="AZ56" s="629"/>
      <c r="BA56" s="629"/>
      <c r="BB56" s="629"/>
      <c r="BC56" s="629"/>
      <c r="BD56" s="629"/>
      <c r="BE56" s="629"/>
      <c r="BF56" s="629"/>
      <c r="BG56" s="629"/>
      <c r="BH56" s="629"/>
      <c r="BI56" s="629"/>
      <c r="BJ56" s="542"/>
      <c r="BK56" s="542"/>
      <c r="BL56" s="542"/>
      <c r="BM56" s="542"/>
      <c r="BN56" s="542"/>
      <c r="BO56" s="540"/>
      <c r="BP56" s="540"/>
      <c r="BY56" s="627"/>
      <c r="BZ56" s="627"/>
      <c r="CA56" s="627"/>
      <c r="CB56" s="627"/>
      <c r="CC56" s="627"/>
      <c r="CD56" s="627"/>
      <c r="CE56" s="627"/>
      <c r="CF56" s="627"/>
      <c r="CG56" s="627"/>
      <c r="CH56" s="627"/>
      <c r="CI56" s="627"/>
      <c r="CJ56" s="627"/>
      <c r="CK56" s="627"/>
      <c r="CL56" s="627"/>
      <c r="CM56" s="627"/>
      <c r="CN56" s="627"/>
      <c r="CO56" s="627"/>
      <c r="CP56" s="627"/>
      <c r="CQ56" s="627"/>
      <c r="CR56" s="627"/>
      <c r="CS56" s="627"/>
      <c r="CT56" s="627"/>
    </row>
    <row r="57" spans="1:98" ht="7.5" customHeight="1" x14ac:dyDescent="0.25">
      <c r="A57" s="534"/>
      <c r="B57" s="540"/>
      <c r="C57" s="540"/>
      <c r="D57" s="557"/>
      <c r="E57" s="557"/>
      <c r="F57" s="557"/>
      <c r="G57" s="557"/>
      <c r="H57" s="557"/>
      <c r="I57" s="557"/>
      <c r="J57" s="629"/>
      <c r="K57" s="629"/>
      <c r="L57" s="629"/>
      <c r="M57" s="629"/>
      <c r="N57" s="629"/>
      <c r="O57" s="629"/>
      <c r="P57" s="629"/>
      <c r="Q57" s="629"/>
      <c r="R57" s="629"/>
      <c r="S57" s="629"/>
      <c r="T57" s="629"/>
      <c r="U57" s="629"/>
      <c r="V57" s="629"/>
      <c r="W57" s="629"/>
      <c r="X57" s="629"/>
      <c r="Y57" s="629"/>
      <c r="Z57" s="629"/>
      <c r="AA57" s="629"/>
      <c r="AB57" s="629"/>
      <c r="AC57" s="629"/>
      <c r="AD57" s="629"/>
      <c r="AE57" s="629"/>
      <c r="AF57" s="629"/>
      <c r="AG57" s="629"/>
      <c r="AH57" s="629"/>
      <c r="AI57" s="629"/>
      <c r="AJ57" s="629"/>
      <c r="AK57" s="629"/>
      <c r="AL57" s="629"/>
      <c r="AM57" s="629"/>
      <c r="AN57" s="629"/>
      <c r="AO57" s="629"/>
      <c r="AP57" s="629"/>
      <c r="AQ57" s="629"/>
      <c r="AR57" s="629"/>
      <c r="AS57" s="629"/>
      <c r="AT57" s="629"/>
      <c r="AU57" s="629"/>
      <c r="AV57" s="629"/>
      <c r="AW57" s="629"/>
      <c r="AX57" s="629"/>
      <c r="AY57" s="629"/>
      <c r="AZ57" s="629"/>
      <c r="BA57" s="629"/>
      <c r="BB57" s="629"/>
      <c r="BC57" s="629"/>
      <c r="BD57" s="629"/>
      <c r="BE57" s="629"/>
      <c r="BF57" s="629"/>
      <c r="BG57" s="629"/>
      <c r="BH57" s="629"/>
      <c r="BI57" s="629"/>
      <c r="BJ57" s="542"/>
      <c r="BK57" s="542"/>
      <c r="BL57" s="542"/>
      <c r="BM57" s="542"/>
      <c r="BN57" s="542"/>
      <c r="BO57" s="540"/>
      <c r="BP57" s="540"/>
    </row>
    <row r="58" spans="1:98" ht="3.75" customHeight="1" x14ac:dyDescent="0.2">
      <c r="A58" s="534"/>
      <c r="B58" s="540"/>
      <c r="C58" s="540"/>
      <c r="D58" s="540"/>
      <c r="E58" s="540"/>
      <c r="F58" s="540"/>
      <c r="G58" s="540"/>
      <c r="H58" s="540"/>
      <c r="I58" s="540"/>
      <c r="J58" s="540"/>
      <c r="K58" s="540"/>
      <c r="L58" s="540"/>
      <c r="M58" s="540"/>
      <c r="N58" s="540"/>
      <c r="O58" s="540"/>
      <c r="P58" s="540"/>
      <c r="Q58" s="540"/>
      <c r="R58" s="540"/>
      <c r="S58" s="540"/>
      <c r="T58" s="540"/>
      <c r="U58" s="540"/>
      <c r="V58" s="540"/>
      <c r="W58" s="540"/>
      <c r="X58" s="540"/>
      <c r="Y58" s="540"/>
      <c r="Z58" s="540"/>
      <c r="AA58" s="540"/>
      <c r="AB58" s="540"/>
      <c r="AC58" s="540"/>
      <c r="AD58" s="540"/>
      <c r="AE58" s="540"/>
      <c r="AF58" s="540"/>
      <c r="AG58" s="540"/>
      <c r="AH58" s="540"/>
      <c r="AI58" s="540"/>
      <c r="AJ58" s="556"/>
      <c r="AK58" s="540"/>
      <c r="AL58" s="540"/>
      <c r="AM58" s="540"/>
      <c r="AN58" s="540"/>
      <c r="AO58" s="540"/>
      <c r="AP58" s="540"/>
      <c r="AQ58" s="540"/>
      <c r="AR58" s="540"/>
      <c r="AS58" s="540"/>
      <c r="AT58" s="540"/>
      <c r="AU58" s="540"/>
      <c r="AV58" s="540"/>
      <c r="AW58" s="540"/>
      <c r="AX58" s="540"/>
      <c r="AY58" s="540"/>
      <c r="AZ58" s="540"/>
      <c r="BA58" s="540"/>
      <c r="BB58" s="540"/>
      <c r="BC58" s="540"/>
      <c r="BD58" s="540"/>
      <c r="BE58" s="540"/>
      <c r="BF58" s="540"/>
      <c r="BG58" s="540"/>
      <c r="BH58" s="540"/>
      <c r="BI58" s="540"/>
      <c r="BJ58" s="540"/>
      <c r="BK58" s="540"/>
      <c r="BL58" s="540"/>
      <c r="BM58" s="540"/>
      <c r="BN58" s="540"/>
      <c r="BO58" s="540"/>
      <c r="BP58" s="540"/>
    </row>
    <row r="59" spans="1:98" ht="7.5" customHeight="1" x14ac:dyDescent="0.25">
      <c r="A59" s="534"/>
      <c r="B59" s="540"/>
      <c r="C59" s="540"/>
      <c r="D59" s="557"/>
      <c r="E59" s="557"/>
      <c r="F59" s="557"/>
      <c r="G59" s="557"/>
      <c r="H59" s="557"/>
      <c r="I59" s="557"/>
      <c r="J59" s="557"/>
      <c r="K59" s="629"/>
      <c r="L59" s="629"/>
      <c r="M59" s="629"/>
      <c r="N59" s="629"/>
      <c r="O59" s="629"/>
      <c r="P59" s="629"/>
      <c r="Q59" s="629"/>
      <c r="R59" s="629"/>
      <c r="S59" s="629"/>
      <c r="T59" s="629"/>
      <c r="U59" s="629"/>
      <c r="V59" s="629"/>
      <c r="W59" s="629"/>
      <c r="X59" s="629"/>
      <c r="Y59" s="629"/>
      <c r="Z59" s="629"/>
      <c r="AA59" s="629"/>
      <c r="AB59" s="629"/>
      <c r="AC59" s="629"/>
      <c r="AD59" s="629"/>
      <c r="AE59" s="629"/>
      <c r="AF59" s="629"/>
      <c r="AG59" s="629"/>
      <c r="AH59" s="629"/>
      <c r="AI59" s="629"/>
      <c r="AJ59" s="629"/>
      <c r="AK59" s="629"/>
      <c r="AL59" s="629"/>
      <c r="AM59" s="629"/>
      <c r="AN59" s="629"/>
      <c r="AO59" s="629"/>
      <c r="AP59" s="629"/>
      <c r="AQ59" s="629"/>
      <c r="AR59" s="629"/>
      <c r="AS59" s="629"/>
      <c r="AT59" s="629"/>
      <c r="AU59" s="629"/>
      <c r="AV59" s="629"/>
      <c r="AW59" s="629"/>
      <c r="AX59" s="629"/>
      <c r="AY59" s="629"/>
      <c r="AZ59" s="629"/>
      <c r="BA59" s="629"/>
      <c r="BB59" s="629"/>
      <c r="BC59" s="629"/>
      <c r="BD59" s="629"/>
      <c r="BE59" s="629"/>
      <c r="BF59" s="629"/>
      <c r="BG59" s="629"/>
      <c r="BH59" s="629"/>
      <c r="BI59" s="629"/>
      <c r="BJ59" s="542"/>
      <c r="BK59" s="542"/>
      <c r="BL59" s="542"/>
      <c r="BM59" s="542"/>
      <c r="BN59" s="542"/>
      <c r="BO59" s="540"/>
      <c r="BP59" s="540"/>
    </row>
    <row r="60" spans="1:98" ht="7.5" customHeight="1" x14ac:dyDescent="0.25">
      <c r="A60" s="534"/>
      <c r="B60" s="540"/>
      <c r="C60" s="540"/>
      <c r="D60" s="557"/>
      <c r="E60" s="557"/>
      <c r="F60" s="557"/>
      <c r="G60" s="557"/>
      <c r="H60" s="557"/>
      <c r="I60" s="557"/>
      <c r="J60" s="557"/>
      <c r="K60" s="629"/>
      <c r="L60" s="629"/>
      <c r="M60" s="629"/>
      <c r="N60" s="629"/>
      <c r="O60" s="629"/>
      <c r="P60" s="629"/>
      <c r="Q60" s="629"/>
      <c r="R60" s="629"/>
      <c r="S60" s="629"/>
      <c r="T60" s="629"/>
      <c r="U60" s="629"/>
      <c r="V60" s="629"/>
      <c r="W60" s="629"/>
      <c r="X60" s="629"/>
      <c r="Y60" s="629"/>
      <c r="Z60" s="629"/>
      <c r="AA60" s="629"/>
      <c r="AB60" s="629"/>
      <c r="AC60" s="629"/>
      <c r="AD60" s="629"/>
      <c r="AE60" s="629"/>
      <c r="AF60" s="629"/>
      <c r="AG60" s="629"/>
      <c r="AH60" s="629"/>
      <c r="AI60" s="629"/>
      <c r="AJ60" s="629"/>
      <c r="AK60" s="629"/>
      <c r="AL60" s="629"/>
      <c r="AM60" s="629"/>
      <c r="AN60" s="629"/>
      <c r="AO60" s="629"/>
      <c r="AP60" s="629"/>
      <c r="AQ60" s="629"/>
      <c r="AR60" s="629"/>
      <c r="AS60" s="629"/>
      <c r="AT60" s="629"/>
      <c r="AU60" s="629"/>
      <c r="AV60" s="629"/>
      <c r="AW60" s="629"/>
      <c r="AX60" s="629"/>
      <c r="AY60" s="629"/>
      <c r="AZ60" s="629"/>
      <c r="BA60" s="629"/>
      <c r="BB60" s="629"/>
      <c r="BC60" s="629"/>
      <c r="BD60" s="629"/>
      <c r="BE60" s="629"/>
      <c r="BF60" s="629"/>
      <c r="BG60" s="629"/>
      <c r="BH60" s="629"/>
      <c r="BI60" s="629"/>
      <c r="BJ60" s="542"/>
      <c r="BK60" s="542"/>
      <c r="BL60" s="542"/>
      <c r="BM60" s="542"/>
      <c r="BN60" s="542"/>
      <c r="BO60" s="540"/>
      <c r="BP60" s="540"/>
    </row>
    <row r="61" spans="1:98" ht="7.5" customHeight="1" x14ac:dyDescent="0.2">
      <c r="A61" s="534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0"/>
      <c r="AL61" s="540"/>
      <c r="AM61" s="540"/>
      <c r="AN61" s="540"/>
      <c r="AO61" s="540"/>
      <c r="AP61" s="540"/>
      <c r="AQ61" s="540"/>
      <c r="AR61" s="540"/>
      <c r="AS61" s="540"/>
      <c r="AT61" s="540"/>
      <c r="AU61" s="540"/>
      <c r="AV61" s="540"/>
      <c r="AW61" s="540"/>
      <c r="AX61" s="540"/>
      <c r="AY61" s="540"/>
      <c r="AZ61" s="540"/>
      <c r="BA61" s="540"/>
      <c r="BB61" s="540"/>
      <c r="BC61" s="540"/>
      <c r="BD61" s="540"/>
      <c r="BE61" s="540"/>
      <c r="BF61" s="540"/>
      <c r="BG61" s="540"/>
      <c r="BH61" s="540"/>
      <c r="BI61" s="540"/>
      <c r="BJ61" s="540"/>
      <c r="BK61" s="540"/>
      <c r="BL61" s="540"/>
      <c r="BM61" s="540"/>
      <c r="BN61" s="540"/>
      <c r="BO61" s="540"/>
      <c r="BP61" s="540"/>
    </row>
    <row r="62" spans="1:98" ht="7.5" customHeight="1" x14ac:dyDescent="0.2">
      <c r="A62" s="534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0"/>
      <c r="AL62" s="540"/>
      <c r="AM62" s="540"/>
      <c r="AN62" s="540"/>
      <c r="AO62" s="540"/>
      <c r="AP62" s="540"/>
      <c r="AQ62" s="540"/>
      <c r="AR62" s="540"/>
      <c r="AS62" s="540"/>
      <c r="AT62" s="540"/>
      <c r="AU62" s="540"/>
      <c r="AV62" s="540"/>
      <c r="AW62" s="540"/>
      <c r="AX62" s="540"/>
      <c r="AY62" s="540"/>
      <c r="AZ62" s="540"/>
      <c r="BA62" s="540"/>
      <c r="BB62" s="540"/>
      <c r="BC62" s="540"/>
      <c r="BD62" s="540"/>
      <c r="BE62" s="540"/>
      <c r="BF62" s="540"/>
      <c r="BG62" s="540"/>
      <c r="BH62" s="540"/>
      <c r="BI62" s="540"/>
      <c r="BJ62" s="540"/>
      <c r="BK62" s="540"/>
      <c r="BL62" s="540"/>
      <c r="BM62" s="540"/>
      <c r="BN62" s="540"/>
      <c r="BO62" s="540"/>
      <c r="BP62" s="540"/>
    </row>
    <row r="63" spans="1:98" ht="7.5" customHeight="1" x14ac:dyDescent="0.25">
      <c r="A63" s="534"/>
      <c r="B63" s="540"/>
      <c r="C63" s="624"/>
      <c r="D63" s="624"/>
      <c r="E63" s="624"/>
      <c r="F63" s="624"/>
      <c r="G63" s="624"/>
      <c r="H63" s="624"/>
      <c r="I63" s="624"/>
      <c r="J63" s="624"/>
      <c r="K63" s="624"/>
      <c r="L63" s="624"/>
      <c r="M63" s="624"/>
      <c r="N63" s="624"/>
      <c r="O63" s="624"/>
      <c r="P63" s="624"/>
      <c r="Q63" s="624"/>
      <c r="R63" s="624"/>
      <c r="S63" s="624"/>
      <c r="T63" s="624"/>
      <c r="U63" s="624"/>
      <c r="V63" s="624"/>
      <c r="W63" s="624"/>
      <c r="X63" s="624"/>
      <c r="Y63" s="624"/>
      <c r="Z63" s="624"/>
      <c r="AA63" s="624"/>
      <c r="AB63" s="624"/>
      <c r="AC63" s="624"/>
      <c r="AD63" s="624"/>
      <c r="AE63" s="624"/>
      <c r="AF63" s="624"/>
      <c r="AG63" s="624"/>
      <c r="AH63" s="624"/>
      <c r="AI63" s="624"/>
      <c r="AJ63" s="624"/>
      <c r="AK63" s="624"/>
      <c r="AL63" s="624"/>
      <c r="AM63" s="624"/>
      <c r="AN63" s="624"/>
      <c r="AO63" s="624"/>
      <c r="AP63" s="624"/>
      <c r="AQ63" s="624"/>
      <c r="AR63" s="624"/>
      <c r="AS63" s="624"/>
      <c r="AT63" s="624"/>
      <c r="AU63" s="624"/>
      <c r="AV63" s="624"/>
      <c r="AW63" s="624"/>
      <c r="AX63" s="624"/>
      <c r="AY63" s="624"/>
      <c r="AZ63" s="624"/>
      <c r="BA63" s="624"/>
      <c r="BB63" s="624"/>
      <c r="BC63" s="624"/>
      <c r="BD63" s="624"/>
      <c r="BE63" s="624"/>
      <c r="BF63" s="624"/>
      <c r="BG63" s="624"/>
      <c r="BH63" s="624"/>
      <c r="BI63" s="624"/>
      <c r="BJ63" s="624"/>
      <c r="BK63" s="624"/>
      <c r="BL63" s="624"/>
      <c r="BM63" s="624"/>
      <c r="BN63" s="624"/>
      <c r="BO63" s="624"/>
      <c r="BP63" s="540"/>
    </row>
    <row r="64" spans="1:98" ht="7.5" customHeight="1" x14ac:dyDescent="0.25">
      <c r="A64" s="534"/>
      <c r="B64" s="540"/>
      <c r="C64" s="624"/>
      <c r="D64" s="624"/>
      <c r="E64" s="624"/>
      <c r="F64" s="624"/>
      <c r="G64" s="624"/>
      <c r="H64" s="624"/>
      <c r="I64" s="624"/>
      <c r="J64" s="624"/>
      <c r="K64" s="624"/>
      <c r="L64" s="624"/>
      <c r="M64" s="624"/>
      <c r="N64" s="624"/>
      <c r="O64" s="624"/>
      <c r="P64" s="624"/>
      <c r="Q64" s="624"/>
      <c r="R64" s="624"/>
      <c r="S64" s="624"/>
      <c r="T64" s="624"/>
      <c r="U64" s="624"/>
      <c r="V64" s="624"/>
      <c r="W64" s="624"/>
      <c r="X64" s="624"/>
      <c r="Y64" s="624"/>
      <c r="Z64" s="624"/>
      <c r="AA64" s="624"/>
      <c r="AB64" s="624"/>
      <c r="AC64" s="624"/>
      <c r="AD64" s="624"/>
      <c r="AE64" s="624"/>
      <c r="AF64" s="624"/>
      <c r="AG64" s="624"/>
      <c r="AH64" s="624"/>
      <c r="AI64" s="624"/>
      <c r="AJ64" s="624"/>
      <c r="AK64" s="624"/>
      <c r="AL64" s="624"/>
      <c r="AM64" s="624"/>
      <c r="AN64" s="624"/>
      <c r="AO64" s="624"/>
      <c r="AP64" s="624"/>
      <c r="AQ64" s="624"/>
      <c r="AR64" s="624"/>
      <c r="AS64" s="624"/>
      <c r="AT64" s="624"/>
      <c r="AU64" s="624"/>
      <c r="AV64" s="624"/>
      <c r="AW64" s="624"/>
      <c r="AX64" s="624"/>
      <c r="AY64" s="624"/>
      <c r="AZ64" s="624"/>
      <c r="BA64" s="624"/>
      <c r="BB64" s="624"/>
      <c r="BC64" s="624"/>
      <c r="BD64" s="624"/>
      <c r="BE64" s="624"/>
      <c r="BF64" s="624"/>
      <c r="BG64" s="624"/>
      <c r="BH64" s="624"/>
      <c r="BI64" s="624"/>
      <c r="BJ64" s="624"/>
      <c r="BK64" s="624"/>
      <c r="BL64" s="624"/>
      <c r="BM64" s="624"/>
      <c r="BN64" s="624"/>
      <c r="BO64" s="624"/>
      <c r="BP64" s="540"/>
    </row>
    <row r="65" spans="1:68" ht="7.5" customHeight="1" x14ac:dyDescent="0.2">
      <c r="A65" s="534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628"/>
      <c r="Q65" s="628"/>
      <c r="R65" s="628"/>
      <c r="S65" s="628"/>
      <c r="T65" s="628"/>
      <c r="U65" s="628"/>
      <c r="V65" s="628"/>
      <c r="W65" s="628"/>
      <c r="X65" s="628"/>
      <c r="Y65" s="628"/>
      <c r="Z65" s="628"/>
      <c r="AA65" s="628"/>
      <c r="AB65" s="628"/>
      <c r="AC65" s="628"/>
      <c r="AD65" s="628"/>
      <c r="AE65" s="628"/>
      <c r="AF65" s="628"/>
      <c r="AG65" s="628"/>
      <c r="AH65" s="628"/>
      <c r="AI65" s="628"/>
      <c r="AJ65" s="628"/>
      <c r="AK65" s="628"/>
      <c r="AL65" s="628"/>
      <c r="AM65" s="628"/>
      <c r="AN65" s="628"/>
      <c r="AO65" s="628"/>
      <c r="AP65" s="628"/>
      <c r="AQ65" s="628"/>
      <c r="AR65" s="628"/>
      <c r="AS65" s="628"/>
      <c r="AT65" s="628"/>
      <c r="AU65" s="628"/>
      <c r="AV65" s="628"/>
      <c r="AW65" s="628"/>
      <c r="AX65" s="628"/>
      <c r="AY65" s="628"/>
      <c r="AZ65" s="628"/>
      <c r="BA65" s="628"/>
      <c r="BB65" s="628"/>
      <c r="BC65" s="540"/>
      <c r="BD65" s="540"/>
      <c r="BE65" s="540"/>
      <c r="BF65" s="540"/>
      <c r="BG65" s="540"/>
      <c r="BH65" s="540"/>
      <c r="BI65" s="540"/>
      <c r="BJ65" s="540"/>
      <c r="BK65" s="540"/>
      <c r="BL65" s="540"/>
      <c r="BM65" s="540"/>
      <c r="BN65" s="540"/>
      <c r="BO65" s="540"/>
      <c r="BP65" s="540"/>
    </row>
    <row r="66" spans="1:68" ht="7.5" customHeight="1" x14ac:dyDescent="0.2">
      <c r="A66" s="534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628"/>
      <c r="Q66" s="628"/>
      <c r="R66" s="628"/>
      <c r="S66" s="628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628"/>
      <c r="AL66" s="628"/>
      <c r="AM66" s="628"/>
      <c r="AN66" s="628"/>
      <c r="AO66" s="628"/>
      <c r="AP66" s="628"/>
      <c r="AQ66" s="628"/>
      <c r="AR66" s="628"/>
      <c r="AS66" s="628"/>
      <c r="AT66" s="628"/>
      <c r="AU66" s="628"/>
      <c r="AV66" s="628"/>
      <c r="AW66" s="628"/>
      <c r="AX66" s="628"/>
      <c r="AY66" s="628"/>
      <c r="AZ66" s="628"/>
      <c r="BA66" s="628"/>
      <c r="BB66" s="628"/>
      <c r="BC66" s="540"/>
      <c r="BD66" s="540"/>
      <c r="BE66" s="540"/>
      <c r="BF66" s="540"/>
      <c r="BG66" s="540"/>
      <c r="BH66" s="540"/>
      <c r="BI66" s="540"/>
      <c r="BJ66" s="540"/>
      <c r="BK66" s="540"/>
      <c r="BL66" s="540"/>
      <c r="BM66" s="540"/>
      <c r="BN66" s="540"/>
      <c r="BO66" s="540"/>
      <c r="BP66" s="540"/>
    </row>
    <row r="67" spans="1:68" ht="3.75" customHeight="1" x14ac:dyDescent="0.2">
      <c r="A67" s="534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0"/>
      <c r="AL67" s="540"/>
      <c r="AM67" s="540"/>
      <c r="AN67" s="540"/>
      <c r="AO67" s="540"/>
      <c r="AP67" s="540"/>
      <c r="AQ67" s="540"/>
      <c r="AR67" s="540"/>
      <c r="AS67" s="540"/>
      <c r="AT67" s="540"/>
      <c r="AU67" s="540"/>
      <c r="AV67" s="540"/>
      <c r="AW67" s="540"/>
      <c r="AX67" s="540"/>
      <c r="AY67" s="540"/>
      <c r="AZ67" s="540"/>
      <c r="BA67" s="540"/>
      <c r="BB67" s="540"/>
      <c r="BC67" s="540"/>
      <c r="BD67" s="540"/>
      <c r="BE67" s="540"/>
      <c r="BF67" s="540"/>
      <c r="BG67" s="540"/>
      <c r="BH67" s="540"/>
      <c r="BI67" s="540"/>
      <c r="BJ67" s="540"/>
      <c r="BK67" s="540"/>
      <c r="BL67" s="540"/>
      <c r="BM67" s="540"/>
      <c r="BN67" s="540"/>
      <c r="BO67" s="540"/>
      <c r="BP67" s="540"/>
    </row>
    <row r="68" spans="1:68" ht="7.5" customHeight="1" x14ac:dyDescent="0.25">
      <c r="A68" s="534"/>
      <c r="B68" s="540"/>
      <c r="C68" s="540"/>
      <c r="D68" s="557"/>
      <c r="E68" s="557"/>
      <c r="F68" s="557"/>
      <c r="G68" s="557"/>
      <c r="H68" s="557"/>
      <c r="I68" s="557"/>
      <c r="J68" s="557"/>
      <c r="K68" s="557"/>
      <c r="L68" s="557"/>
      <c r="M68" s="557"/>
      <c r="N68" s="557"/>
      <c r="O68" s="557"/>
      <c r="P68" s="540"/>
      <c r="Q68" s="540"/>
      <c r="R68" s="540"/>
      <c r="S68" s="540"/>
      <c r="T68" s="540"/>
      <c r="U68" s="540"/>
      <c r="V68" s="540"/>
      <c r="W68" s="540"/>
      <c r="X68" s="540"/>
      <c r="Y68" s="540"/>
      <c r="Z68" s="540"/>
      <c r="AA68" s="540"/>
      <c r="AB68" s="542"/>
      <c r="AC68" s="542"/>
      <c r="AD68" s="542"/>
      <c r="AE68" s="542"/>
      <c r="AF68" s="629"/>
      <c r="AG68" s="629"/>
      <c r="AH68" s="629"/>
      <c r="AI68" s="629"/>
      <c r="AJ68" s="629"/>
      <c r="AK68" s="629"/>
      <c r="AL68" s="629"/>
      <c r="AM68" s="629"/>
      <c r="AN68" s="629"/>
      <c r="AO68" s="629"/>
      <c r="AP68" s="629"/>
      <c r="AQ68" s="629"/>
      <c r="AR68" s="629"/>
      <c r="AS68" s="540"/>
      <c r="AT68" s="540"/>
      <c r="AU68" s="540"/>
      <c r="AV68" s="540"/>
      <c r="AW68" s="540"/>
      <c r="AX68" s="540"/>
      <c r="AY68" s="540"/>
      <c r="AZ68" s="540"/>
      <c r="BA68" s="540"/>
      <c r="BB68" s="540"/>
      <c r="BC68" s="540"/>
      <c r="BD68" s="540"/>
      <c r="BE68" s="540"/>
      <c r="BF68" s="540"/>
      <c r="BG68" s="542"/>
      <c r="BH68" s="542"/>
      <c r="BI68" s="542"/>
      <c r="BJ68" s="542"/>
      <c r="BK68" s="542"/>
      <c r="BL68" s="542"/>
      <c r="BM68" s="542"/>
      <c r="BN68" s="542"/>
      <c r="BO68" s="540"/>
      <c r="BP68" s="540"/>
    </row>
    <row r="69" spans="1:68" ht="7.5" customHeight="1" x14ac:dyDescent="0.25">
      <c r="A69" s="534"/>
      <c r="B69" s="540"/>
      <c r="C69" s="540"/>
      <c r="D69" s="557"/>
      <c r="E69" s="557"/>
      <c r="F69" s="557"/>
      <c r="G69" s="557"/>
      <c r="H69" s="557"/>
      <c r="I69" s="557"/>
      <c r="J69" s="557"/>
      <c r="K69" s="557"/>
      <c r="L69" s="557"/>
      <c r="M69" s="557"/>
      <c r="N69" s="557"/>
      <c r="O69" s="557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2"/>
      <c r="AC69" s="542"/>
      <c r="AD69" s="542"/>
      <c r="AE69" s="542"/>
      <c r="AF69" s="629"/>
      <c r="AG69" s="629"/>
      <c r="AH69" s="629"/>
      <c r="AI69" s="629"/>
      <c r="AJ69" s="629"/>
      <c r="AK69" s="629"/>
      <c r="AL69" s="629"/>
      <c r="AM69" s="629"/>
      <c r="AN69" s="629"/>
      <c r="AO69" s="629"/>
      <c r="AP69" s="629"/>
      <c r="AQ69" s="629"/>
      <c r="AR69" s="629"/>
      <c r="AS69" s="540"/>
      <c r="AT69" s="540"/>
      <c r="AU69" s="540"/>
      <c r="AV69" s="540"/>
      <c r="AW69" s="540"/>
      <c r="AX69" s="540"/>
      <c r="AY69" s="540"/>
      <c r="AZ69" s="540"/>
      <c r="BA69" s="540"/>
      <c r="BB69" s="540"/>
      <c r="BC69" s="540"/>
      <c r="BD69" s="540"/>
      <c r="BE69" s="540"/>
      <c r="BF69" s="540"/>
      <c r="BG69" s="542"/>
      <c r="BH69" s="542"/>
      <c r="BI69" s="542"/>
      <c r="BJ69" s="542"/>
      <c r="BK69" s="542"/>
      <c r="BL69" s="542"/>
      <c r="BM69" s="542"/>
      <c r="BN69" s="542"/>
      <c r="BO69" s="540"/>
      <c r="BP69" s="540"/>
    </row>
    <row r="70" spans="1:68" ht="3.75" customHeight="1" x14ac:dyDescent="0.2">
      <c r="A70" s="534"/>
      <c r="B70" s="540"/>
      <c r="C70" s="540"/>
      <c r="D70" s="540"/>
      <c r="E70" s="540"/>
      <c r="F70" s="540"/>
      <c r="G70" s="540"/>
      <c r="H70" s="540"/>
      <c r="I70" s="540"/>
      <c r="J70" s="540"/>
      <c r="K70" s="540"/>
      <c r="L70" s="540"/>
      <c r="M70" s="540"/>
      <c r="N70" s="540"/>
      <c r="O70" s="540"/>
      <c r="P70" s="540"/>
      <c r="Q70" s="540"/>
      <c r="R70" s="540"/>
      <c r="S70" s="540"/>
      <c r="T70" s="540"/>
      <c r="U70" s="540"/>
      <c r="V70" s="540"/>
      <c r="W70" s="540"/>
      <c r="X70" s="540"/>
      <c r="Y70" s="540"/>
      <c r="Z70" s="540"/>
      <c r="AA70" s="540"/>
      <c r="AB70" s="540"/>
      <c r="AC70" s="540"/>
      <c r="AD70" s="540"/>
      <c r="AE70" s="540"/>
      <c r="AF70" s="540"/>
      <c r="AG70" s="540"/>
      <c r="AH70" s="540"/>
      <c r="AI70" s="540"/>
      <c r="AJ70" s="540"/>
      <c r="AK70" s="540"/>
      <c r="AL70" s="540"/>
      <c r="AM70" s="540"/>
      <c r="AN70" s="540"/>
      <c r="AO70" s="540"/>
      <c r="AP70" s="540"/>
      <c r="AQ70" s="540"/>
      <c r="AR70" s="540"/>
      <c r="AS70" s="540"/>
      <c r="AT70" s="540"/>
      <c r="AU70" s="540"/>
      <c r="AV70" s="540"/>
      <c r="AW70" s="540"/>
      <c r="AX70" s="540"/>
      <c r="AY70" s="540"/>
      <c r="AZ70" s="540"/>
      <c r="BA70" s="540"/>
      <c r="BB70" s="540"/>
      <c r="BC70" s="540"/>
      <c r="BD70" s="540"/>
      <c r="BE70" s="540"/>
      <c r="BF70" s="540"/>
      <c r="BG70" s="540"/>
      <c r="BH70" s="540"/>
      <c r="BI70" s="540"/>
      <c r="BJ70" s="540"/>
      <c r="BK70" s="540"/>
      <c r="BL70" s="540"/>
      <c r="BM70" s="540"/>
      <c r="BN70" s="540"/>
      <c r="BO70" s="540"/>
      <c r="BP70" s="540"/>
    </row>
    <row r="71" spans="1:68" ht="7.5" customHeight="1" x14ac:dyDescent="0.25">
      <c r="A71" s="534"/>
      <c r="B71" s="540"/>
      <c r="C71" s="540"/>
      <c r="D71" s="557"/>
      <c r="E71" s="557"/>
      <c r="F71" s="557"/>
      <c r="G71" s="557"/>
      <c r="H71" s="557"/>
      <c r="I71" s="557"/>
      <c r="J71" s="557"/>
      <c r="K71" s="557"/>
      <c r="L71" s="557"/>
      <c r="M71" s="557"/>
      <c r="N71" s="557"/>
      <c r="O71" s="557"/>
      <c r="P71" s="557"/>
      <c r="Q71" s="557"/>
      <c r="R71" s="557"/>
      <c r="S71" s="557"/>
      <c r="T71" s="557"/>
      <c r="U71" s="557"/>
      <c r="V71" s="540"/>
      <c r="W71" s="540"/>
      <c r="X71" s="540"/>
      <c r="Y71" s="540"/>
      <c r="Z71" s="540"/>
      <c r="AA71" s="540"/>
      <c r="AB71" s="542"/>
      <c r="AC71" s="542"/>
      <c r="AD71" s="542"/>
      <c r="AE71" s="542"/>
      <c r="AF71" s="629"/>
      <c r="AG71" s="629"/>
      <c r="AH71" s="629"/>
      <c r="AI71" s="629"/>
      <c r="AJ71" s="629"/>
      <c r="AK71" s="629"/>
      <c r="AL71" s="629"/>
      <c r="AM71" s="629"/>
      <c r="AN71" s="629"/>
      <c r="AO71" s="629"/>
      <c r="AP71" s="629"/>
      <c r="AQ71" s="629"/>
      <c r="AR71" s="629"/>
      <c r="AS71" s="540"/>
      <c r="AT71" s="540"/>
      <c r="AU71" s="540"/>
      <c r="AV71" s="540"/>
      <c r="AW71" s="540"/>
      <c r="AX71" s="540"/>
      <c r="AY71" s="540"/>
      <c r="AZ71" s="540"/>
      <c r="BA71" s="540"/>
      <c r="BB71" s="540"/>
      <c r="BC71" s="540"/>
      <c r="BD71" s="540"/>
      <c r="BE71" s="542"/>
      <c r="BF71" s="542"/>
      <c r="BG71" s="542"/>
      <c r="BH71" s="542"/>
      <c r="BI71" s="542"/>
      <c r="BJ71" s="542"/>
      <c r="BK71" s="542"/>
      <c r="BL71" s="542"/>
      <c r="BM71" s="542"/>
      <c r="BN71" s="542"/>
      <c r="BO71" s="540"/>
      <c r="BP71" s="540"/>
    </row>
    <row r="72" spans="1:68" ht="7.5" customHeight="1" x14ac:dyDescent="0.25">
      <c r="A72" s="534"/>
      <c r="B72" s="540"/>
      <c r="C72" s="540"/>
      <c r="D72" s="557"/>
      <c r="E72" s="557"/>
      <c r="F72" s="557"/>
      <c r="G72" s="557"/>
      <c r="H72" s="557"/>
      <c r="I72" s="557"/>
      <c r="J72" s="557"/>
      <c r="K72" s="557"/>
      <c r="L72" s="557"/>
      <c r="M72" s="557"/>
      <c r="N72" s="557"/>
      <c r="O72" s="557"/>
      <c r="P72" s="557"/>
      <c r="Q72" s="557"/>
      <c r="R72" s="557"/>
      <c r="S72" s="557"/>
      <c r="T72" s="557"/>
      <c r="U72" s="557"/>
      <c r="V72" s="540"/>
      <c r="W72" s="540"/>
      <c r="X72" s="540"/>
      <c r="Y72" s="540"/>
      <c r="Z72" s="540"/>
      <c r="AA72" s="540"/>
      <c r="AB72" s="542"/>
      <c r="AC72" s="542"/>
      <c r="AD72" s="542"/>
      <c r="AE72" s="542"/>
      <c r="AF72" s="629"/>
      <c r="AG72" s="629"/>
      <c r="AH72" s="629"/>
      <c r="AI72" s="629"/>
      <c r="AJ72" s="629"/>
      <c r="AK72" s="629"/>
      <c r="AL72" s="629"/>
      <c r="AM72" s="629"/>
      <c r="AN72" s="629"/>
      <c r="AO72" s="629"/>
      <c r="AP72" s="629"/>
      <c r="AQ72" s="629"/>
      <c r="AR72" s="629"/>
      <c r="AS72" s="540"/>
      <c r="AT72" s="540"/>
      <c r="AU72" s="540"/>
      <c r="AV72" s="540"/>
      <c r="AW72" s="540"/>
      <c r="AX72" s="540"/>
      <c r="AY72" s="540"/>
      <c r="AZ72" s="540"/>
      <c r="BA72" s="540"/>
      <c r="BB72" s="540"/>
      <c r="BC72" s="540"/>
      <c r="BD72" s="540"/>
      <c r="BE72" s="542"/>
      <c r="BF72" s="542"/>
      <c r="BG72" s="542"/>
      <c r="BH72" s="542"/>
      <c r="BI72" s="542"/>
      <c r="BJ72" s="542"/>
      <c r="BK72" s="542"/>
      <c r="BL72" s="542"/>
      <c r="BM72" s="542"/>
      <c r="BN72" s="542"/>
      <c r="BO72" s="540"/>
      <c r="BP72" s="540"/>
    </row>
    <row r="73" spans="1:68" ht="3.75" customHeight="1" x14ac:dyDescent="0.2">
      <c r="A73" s="534"/>
      <c r="B73" s="540"/>
      <c r="C73" s="540"/>
      <c r="D73" s="540"/>
      <c r="E73" s="540"/>
      <c r="F73" s="540"/>
      <c r="G73" s="540"/>
      <c r="H73" s="540"/>
      <c r="I73" s="540"/>
      <c r="J73" s="540"/>
      <c r="K73" s="540"/>
      <c r="L73" s="540"/>
      <c r="M73" s="540"/>
      <c r="N73" s="540"/>
      <c r="O73" s="540"/>
      <c r="P73" s="540"/>
      <c r="Q73" s="540"/>
      <c r="R73" s="540"/>
      <c r="S73" s="540"/>
      <c r="T73" s="540"/>
      <c r="U73" s="540"/>
      <c r="V73" s="540"/>
      <c r="W73" s="540"/>
      <c r="X73" s="540"/>
      <c r="Y73" s="540"/>
      <c r="Z73" s="540"/>
      <c r="AA73" s="540"/>
      <c r="AB73" s="540"/>
      <c r="AC73" s="540"/>
      <c r="AD73" s="540"/>
      <c r="AE73" s="540"/>
      <c r="AF73" s="540"/>
      <c r="AG73" s="540"/>
      <c r="AH73" s="540"/>
      <c r="AI73" s="540"/>
      <c r="AJ73" s="540"/>
      <c r="AK73" s="540"/>
      <c r="AL73" s="540"/>
      <c r="AM73" s="540"/>
      <c r="AN73" s="540"/>
      <c r="AO73" s="540"/>
      <c r="AP73" s="540"/>
      <c r="AQ73" s="540"/>
      <c r="AR73" s="540"/>
      <c r="AS73" s="540"/>
      <c r="AT73" s="540"/>
      <c r="AU73" s="540"/>
      <c r="AV73" s="540"/>
      <c r="AW73" s="540"/>
      <c r="AX73" s="540"/>
      <c r="AY73" s="540"/>
      <c r="AZ73" s="540"/>
      <c r="BA73" s="540"/>
      <c r="BB73" s="540"/>
      <c r="BC73" s="540"/>
      <c r="BD73" s="540"/>
      <c r="BE73" s="540"/>
      <c r="BF73" s="540"/>
      <c r="BG73" s="540"/>
      <c r="BH73" s="540"/>
      <c r="BI73" s="540"/>
      <c r="BJ73" s="540"/>
      <c r="BK73" s="540"/>
      <c r="BL73" s="540"/>
      <c r="BM73" s="540"/>
      <c r="BN73" s="540"/>
      <c r="BO73" s="540"/>
      <c r="BP73" s="540"/>
    </row>
    <row r="74" spans="1:68" ht="7.5" customHeight="1" x14ac:dyDescent="0.25">
      <c r="A74" s="534"/>
      <c r="B74" s="540"/>
      <c r="C74" s="540"/>
      <c r="D74" s="557"/>
      <c r="E74" s="557"/>
      <c r="F74" s="557"/>
      <c r="G74" s="557"/>
      <c r="H74" s="557"/>
      <c r="I74" s="557"/>
      <c r="J74" s="557"/>
      <c r="K74" s="557"/>
      <c r="L74" s="557"/>
      <c r="M74" s="557"/>
      <c r="N74" s="557"/>
      <c r="O74" s="557"/>
      <c r="P74" s="557"/>
      <c r="Q74" s="557"/>
      <c r="R74" s="557"/>
      <c r="S74" s="557"/>
      <c r="T74" s="557"/>
      <c r="U74" s="557"/>
      <c r="V74" s="540"/>
      <c r="W74" s="540"/>
      <c r="X74" s="540"/>
      <c r="Y74" s="540"/>
      <c r="Z74" s="540"/>
      <c r="AA74" s="540"/>
      <c r="AB74" s="542"/>
      <c r="AC74" s="542"/>
      <c r="AD74" s="542"/>
      <c r="AE74" s="542"/>
      <c r="AF74" s="629"/>
      <c r="AG74" s="629"/>
      <c r="AH74" s="629"/>
      <c r="AI74" s="629"/>
      <c r="AJ74" s="629"/>
      <c r="AK74" s="629"/>
      <c r="AL74" s="629"/>
      <c r="AM74" s="629"/>
      <c r="AN74" s="629"/>
      <c r="AO74" s="629"/>
      <c r="AP74" s="629"/>
      <c r="AQ74" s="629"/>
      <c r="AR74" s="629"/>
      <c r="AS74" s="540"/>
      <c r="AT74" s="540"/>
      <c r="AU74" s="540"/>
      <c r="AV74" s="540"/>
      <c r="AW74" s="540"/>
      <c r="AX74" s="540"/>
      <c r="AY74" s="540"/>
      <c r="AZ74" s="540"/>
      <c r="BA74" s="540"/>
      <c r="BB74" s="540"/>
      <c r="BC74" s="540"/>
      <c r="BD74" s="540"/>
      <c r="BE74" s="542"/>
      <c r="BF74" s="542"/>
      <c r="BG74" s="542"/>
      <c r="BH74" s="542"/>
      <c r="BI74" s="542"/>
      <c r="BJ74" s="542"/>
      <c r="BK74" s="542"/>
      <c r="BL74" s="542"/>
      <c r="BM74" s="542"/>
      <c r="BN74" s="542"/>
      <c r="BO74" s="540"/>
      <c r="BP74" s="540"/>
    </row>
    <row r="75" spans="1:68" ht="7.5" customHeight="1" x14ac:dyDescent="0.25">
      <c r="A75" s="534"/>
      <c r="B75" s="540"/>
      <c r="C75" s="540"/>
      <c r="D75" s="557"/>
      <c r="E75" s="557"/>
      <c r="F75" s="557"/>
      <c r="G75" s="557"/>
      <c r="H75" s="557"/>
      <c r="I75" s="557"/>
      <c r="J75" s="557"/>
      <c r="K75" s="557"/>
      <c r="L75" s="557"/>
      <c r="M75" s="557"/>
      <c r="N75" s="557"/>
      <c r="O75" s="557"/>
      <c r="P75" s="557"/>
      <c r="Q75" s="557"/>
      <c r="R75" s="557"/>
      <c r="S75" s="557"/>
      <c r="T75" s="557"/>
      <c r="U75" s="557"/>
      <c r="V75" s="540"/>
      <c r="W75" s="540"/>
      <c r="X75" s="540"/>
      <c r="Y75" s="540"/>
      <c r="Z75" s="540"/>
      <c r="AA75" s="540"/>
      <c r="AB75" s="542"/>
      <c r="AC75" s="542"/>
      <c r="AD75" s="542"/>
      <c r="AE75" s="542"/>
      <c r="AF75" s="629"/>
      <c r="AG75" s="629"/>
      <c r="AH75" s="629"/>
      <c r="AI75" s="629"/>
      <c r="AJ75" s="629"/>
      <c r="AK75" s="629"/>
      <c r="AL75" s="629"/>
      <c r="AM75" s="629"/>
      <c r="AN75" s="629"/>
      <c r="AO75" s="629"/>
      <c r="AP75" s="629"/>
      <c r="AQ75" s="629"/>
      <c r="AR75" s="629"/>
      <c r="AS75" s="540"/>
      <c r="AT75" s="540"/>
      <c r="AU75" s="540"/>
      <c r="AV75" s="540"/>
      <c r="AW75" s="540"/>
      <c r="AX75" s="540"/>
      <c r="AY75" s="540"/>
      <c r="AZ75" s="540"/>
      <c r="BA75" s="540"/>
      <c r="BB75" s="540"/>
      <c r="BC75" s="540"/>
      <c r="BD75" s="540"/>
      <c r="BE75" s="542"/>
      <c r="BF75" s="542"/>
      <c r="BG75" s="542"/>
      <c r="BH75" s="542"/>
      <c r="BI75" s="542"/>
      <c r="BJ75" s="542"/>
      <c r="BK75" s="542"/>
      <c r="BL75" s="542"/>
      <c r="BM75" s="542"/>
      <c r="BN75" s="542"/>
      <c r="BO75" s="540"/>
      <c r="BP75" s="540"/>
    </row>
    <row r="76" spans="1:68" ht="3.75" customHeight="1" x14ac:dyDescent="0.2">
      <c r="A76" s="534"/>
      <c r="B76" s="540"/>
      <c r="C76" s="540"/>
      <c r="D76" s="540"/>
      <c r="E76" s="540"/>
      <c r="F76" s="540"/>
      <c r="G76" s="540"/>
      <c r="H76" s="540"/>
      <c r="I76" s="540"/>
      <c r="J76" s="540"/>
      <c r="K76" s="540"/>
      <c r="L76" s="540"/>
      <c r="M76" s="540"/>
      <c r="N76" s="540"/>
      <c r="O76" s="540"/>
      <c r="P76" s="540"/>
      <c r="Q76" s="540"/>
      <c r="R76" s="540"/>
      <c r="S76" s="540"/>
      <c r="T76" s="540"/>
      <c r="U76" s="540"/>
      <c r="V76" s="540"/>
      <c r="W76" s="540"/>
      <c r="X76" s="540"/>
      <c r="Y76" s="540"/>
      <c r="Z76" s="540"/>
      <c r="AA76" s="540"/>
      <c r="AB76" s="540"/>
      <c r="AC76" s="540"/>
      <c r="AD76" s="540"/>
      <c r="AE76" s="540"/>
      <c r="AF76" s="540"/>
      <c r="AG76" s="540"/>
      <c r="AH76" s="540"/>
      <c r="AI76" s="540"/>
      <c r="AJ76" s="540"/>
      <c r="AK76" s="540"/>
      <c r="AL76" s="540"/>
      <c r="AM76" s="540"/>
      <c r="AN76" s="540"/>
      <c r="AO76" s="540"/>
      <c r="AP76" s="540"/>
      <c r="AQ76" s="540"/>
      <c r="AR76" s="540"/>
      <c r="AS76" s="540"/>
      <c r="AT76" s="540"/>
      <c r="AU76" s="540"/>
      <c r="AV76" s="540"/>
      <c r="AW76" s="540"/>
      <c r="AX76" s="540"/>
      <c r="AY76" s="540"/>
      <c r="AZ76" s="540"/>
      <c r="BA76" s="540"/>
      <c r="BB76" s="540"/>
      <c r="BC76" s="540"/>
      <c r="BD76" s="540"/>
      <c r="BE76" s="540"/>
      <c r="BF76" s="540"/>
      <c r="BG76" s="540"/>
      <c r="BH76" s="540"/>
      <c r="BI76" s="540"/>
      <c r="BJ76" s="540"/>
      <c r="BK76" s="540"/>
      <c r="BL76" s="540"/>
      <c r="BM76" s="540"/>
      <c r="BN76" s="540"/>
      <c r="BO76" s="540"/>
      <c r="BP76" s="540"/>
    </row>
    <row r="77" spans="1:68" ht="7.5" customHeight="1" x14ac:dyDescent="0.25">
      <c r="A77" s="534"/>
      <c r="B77" s="540"/>
      <c r="C77" s="540"/>
      <c r="D77" s="557"/>
      <c r="E77" s="557"/>
      <c r="F77" s="557"/>
      <c r="G77" s="557"/>
      <c r="H77" s="557"/>
      <c r="I77" s="557"/>
      <c r="J77" s="557"/>
      <c r="K77" s="557"/>
      <c r="L77" s="557"/>
      <c r="M77" s="557"/>
      <c r="N77" s="557"/>
      <c r="O77" s="557"/>
      <c r="P77" s="557"/>
      <c r="Q77" s="557"/>
      <c r="R77" s="557"/>
      <c r="S77" s="557"/>
      <c r="T77" s="557"/>
      <c r="U77" s="557"/>
      <c r="V77" s="557"/>
      <c r="W77" s="557"/>
      <c r="X77" s="557"/>
      <c r="Y77" s="557"/>
      <c r="Z77" s="557"/>
      <c r="AA77" s="557"/>
      <c r="AB77" s="557"/>
      <c r="AC77" s="557"/>
      <c r="AD77" s="557"/>
      <c r="AE77" s="623"/>
      <c r="AF77" s="623"/>
      <c r="AG77" s="623"/>
      <c r="AH77" s="623"/>
      <c r="AI77" s="623"/>
      <c r="AJ77" s="623"/>
      <c r="AK77" s="623"/>
      <c r="AL77" s="623"/>
      <c r="AM77" s="623"/>
      <c r="AN77" s="623"/>
      <c r="AO77" s="623"/>
      <c r="AP77" s="623"/>
      <c r="AQ77" s="623"/>
      <c r="AR77" s="623"/>
      <c r="AS77" s="623"/>
      <c r="AT77" s="542"/>
      <c r="AU77" s="542"/>
      <c r="AV77" s="542"/>
      <c r="AW77" s="542"/>
      <c r="AX77" s="542"/>
      <c r="AY77" s="542"/>
      <c r="AZ77" s="542"/>
      <c r="BA77" s="542"/>
      <c r="BB77" s="542"/>
      <c r="BC77" s="542"/>
      <c r="BD77" s="542"/>
      <c r="BE77" s="542"/>
      <c r="BF77" s="542"/>
      <c r="BG77" s="542"/>
      <c r="BH77" s="542"/>
      <c r="BI77" s="542"/>
      <c r="BJ77" s="542"/>
      <c r="BK77" s="542"/>
      <c r="BL77" s="542"/>
      <c r="BM77" s="542"/>
      <c r="BN77" s="542"/>
      <c r="BO77" s="540"/>
      <c r="BP77" s="540"/>
    </row>
    <row r="78" spans="1:68" ht="7.5" customHeight="1" x14ac:dyDescent="0.25">
      <c r="A78" s="534"/>
      <c r="B78" s="540"/>
      <c r="C78" s="540"/>
      <c r="D78" s="557"/>
      <c r="E78" s="557"/>
      <c r="F78" s="557"/>
      <c r="G78" s="557"/>
      <c r="H78" s="557"/>
      <c r="I78" s="557"/>
      <c r="J78" s="557"/>
      <c r="K78" s="557"/>
      <c r="L78" s="557"/>
      <c r="M78" s="557"/>
      <c r="N78" s="557"/>
      <c r="O78" s="557"/>
      <c r="P78" s="557"/>
      <c r="Q78" s="557"/>
      <c r="R78" s="557"/>
      <c r="S78" s="557"/>
      <c r="T78" s="557"/>
      <c r="U78" s="557"/>
      <c r="V78" s="557"/>
      <c r="W78" s="557"/>
      <c r="X78" s="557"/>
      <c r="Y78" s="557"/>
      <c r="Z78" s="557"/>
      <c r="AA78" s="557"/>
      <c r="AB78" s="557"/>
      <c r="AC78" s="557"/>
      <c r="AD78" s="557"/>
      <c r="AE78" s="623"/>
      <c r="AF78" s="623"/>
      <c r="AG78" s="623"/>
      <c r="AH78" s="623"/>
      <c r="AI78" s="623"/>
      <c r="AJ78" s="623"/>
      <c r="AK78" s="623"/>
      <c r="AL78" s="623"/>
      <c r="AM78" s="623"/>
      <c r="AN78" s="623"/>
      <c r="AO78" s="623"/>
      <c r="AP78" s="623"/>
      <c r="AQ78" s="623"/>
      <c r="AR78" s="623"/>
      <c r="AS78" s="623"/>
      <c r="AT78" s="542"/>
      <c r="AU78" s="542"/>
      <c r="AV78" s="542"/>
      <c r="AW78" s="542"/>
      <c r="AX78" s="542"/>
      <c r="AY78" s="542"/>
      <c r="AZ78" s="542"/>
      <c r="BA78" s="542"/>
      <c r="BB78" s="542"/>
      <c r="BC78" s="542"/>
      <c r="BD78" s="542"/>
      <c r="BE78" s="542"/>
      <c r="BF78" s="542"/>
      <c r="BG78" s="542"/>
      <c r="BH78" s="542"/>
      <c r="BI78" s="542"/>
      <c r="BJ78" s="542"/>
      <c r="BK78" s="542"/>
      <c r="BL78" s="542"/>
      <c r="BM78" s="542"/>
      <c r="BN78" s="542"/>
      <c r="BO78" s="540"/>
      <c r="BP78" s="540"/>
    </row>
    <row r="79" spans="1:68" ht="7.5" customHeight="1" x14ac:dyDescent="0.2">
      <c r="A79" s="534"/>
      <c r="B79" s="540"/>
      <c r="C79" s="540"/>
      <c r="D79" s="540"/>
      <c r="E79" s="540"/>
      <c r="F79" s="540"/>
      <c r="G79" s="540"/>
      <c r="H79" s="540"/>
      <c r="I79" s="540"/>
      <c r="J79" s="540"/>
      <c r="K79" s="540"/>
      <c r="L79" s="540"/>
      <c r="M79" s="540"/>
      <c r="N79" s="540"/>
      <c r="O79" s="540"/>
      <c r="P79" s="540"/>
      <c r="Q79" s="540"/>
      <c r="R79" s="540"/>
      <c r="S79" s="540"/>
      <c r="T79" s="540"/>
      <c r="U79" s="540"/>
      <c r="V79" s="540"/>
      <c r="W79" s="540"/>
      <c r="X79" s="540"/>
      <c r="Y79" s="540"/>
      <c r="Z79" s="540"/>
      <c r="AA79" s="540"/>
      <c r="AB79" s="540"/>
      <c r="AC79" s="540"/>
      <c r="AD79" s="540"/>
      <c r="AE79" s="540"/>
      <c r="AF79" s="540"/>
      <c r="AG79" s="540"/>
      <c r="AH79" s="540"/>
      <c r="AI79" s="540"/>
      <c r="AJ79" s="540"/>
      <c r="AK79" s="540"/>
      <c r="AL79" s="540"/>
      <c r="AM79" s="540"/>
      <c r="AN79" s="540"/>
      <c r="AO79" s="540"/>
      <c r="AP79" s="540"/>
      <c r="AQ79" s="540"/>
      <c r="AR79" s="540"/>
      <c r="AS79" s="540"/>
      <c r="AT79" s="540"/>
      <c r="AU79" s="540"/>
      <c r="AV79" s="540"/>
      <c r="AW79" s="540"/>
      <c r="AX79" s="540"/>
      <c r="AY79" s="540"/>
      <c r="AZ79" s="540"/>
      <c r="BA79" s="540"/>
      <c r="BB79" s="540"/>
      <c r="BC79" s="540"/>
      <c r="BD79" s="540"/>
      <c r="BE79" s="540"/>
      <c r="BF79" s="540"/>
      <c r="BG79" s="540"/>
      <c r="BH79" s="540"/>
      <c r="BI79" s="540"/>
      <c r="BJ79" s="540"/>
      <c r="BK79" s="540"/>
      <c r="BL79" s="540"/>
      <c r="BM79" s="540"/>
      <c r="BN79" s="540"/>
      <c r="BO79" s="540"/>
      <c r="BP79" s="540"/>
    </row>
    <row r="80" spans="1:68" ht="7.5" customHeight="1" x14ac:dyDescent="0.2">
      <c r="A80" s="534"/>
      <c r="B80" s="540"/>
      <c r="C80" s="540"/>
      <c r="D80" s="540"/>
      <c r="E80" s="540"/>
      <c r="F80" s="540"/>
      <c r="G80" s="540"/>
      <c r="H80" s="540"/>
      <c r="I80" s="540"/>
      <c r="J80" s="540"/>
      <c r="K80" s="540"/>
      <c r="L80" s="540"/>
      <c r="M80" s="540"/>
      <c r="N80" s="540"/>
      <c r="O80" s="540"/>
      <c r="P80" s="540"/>
      <c r="Q80" s="540"/>
      <c r="R80" s="540"/>
      <c r="S80" s="540"/>
      <c r="T80" s="540"/>
      <c r="U80" s="540"/>
      <c r="V80" s="540"/>
      <c r="W80" s="540"/>
      <c r="X80" s="540"/>
      <c r="Y80" s="540"/>
      <c r="Z80" s="540"/>
      <c r="AA80" s="540"/>
      <c r="AB80" s="540"/>
      <c r="AC80" s="540"/>
      <c r="AD80" s="540"/>
      <c r="AE80" s="540"/>
      <c r="AF80" s="540"/>
      <c r="AG80" s="540"/>
      <c r="AH80" s="540"/>
      <c r="AI80" s="540"/>
      <c r="AJ80" s="540"/>
      <c r="AK80" s="540"/>
      <c r="AL80" s="540"/>
      <c r="AM80" s="540"/>
      <c r="AN80" s="540"/>
      <c r="AO80" s="540"/>
      <c r="AP80" s="540"/>
      <c r="AQ80" s="540"/>
      <c r="AR80" s="540"/>
      <c r="AS80" s="540"/>
      <c r="AT80" s="540"/>
      <c r="AU80" s="540"/>
      <c r="AV80" s="540"/>
      <c r="AW80" s="540"/>
      <c r="AX80" s="540"/>
      <c r="AY80" s="540"/>
      <c r="AZ80" s="540"/>
      <c r="BA80" s="540"/>
      <c r="BB80" s="540"/>
      <c r="BC80" s="540"/>
      <c r="BD80" s="540"/>
      <c r="BE80" s="540"/>
      <c r="BF80" s="540"/>
      <c r="BG80" s="540"/>
      <c r="BH80" s="540"/>
      <c r="BI80" s="540"/>
      <c r="BJ80" s="540"/>
      <c r="BK80" s="540"/>
      <c r="BL80" s="540"/>
      <c r="BM80" s="540"/>
      <c r="BN80" s="540"/>
      <c r="BO80" s="540"/>
      <c r="BP80" s="540"/>
    </row>
    <row r="81" spans="1:68" ht="7.5" customHeight="1" x14ac:dyDescent="0.2">
      <c r="A81" s="534"/>
      <c r="B81" s="540"/>
      <c r="C81" s="630"/>
      <c r="D81" s="630"/>
      <c r="E81" s="630"/>
      <c r="F81" s="630"/>
      <c r="G81" s="630"/>
      <c r="H81" s="630"/>
      <c r="I81" s="630"/>
      <c r="J81" s="630"/>
      <c r="K81" s="630"/>
      <c r="L81" s="630"/>
      <c r="M81" s="630"/>
      <c r="N81" s="630"/>
      <c r="O81" s="630"/>
      <c r="P81" s="630"/>
      <c r="Q81" s="630"/>
      <c r="R81" s="630"/>
      <c r="S81" s="630"/>
      <c r="T81" s="630"/>
      <c r="U81" s="630"/>
      <c r="V81" s="630"/>
      <c r="W81" s="630"/>
      <c r="X81" s="630"/>
      <c r="Y81" s="630"/>
      <c r="Z81" s="630"/>
      <c r="AA81" s="630"/>
      <c r="AB81" s="630"/>
      <c r="AC81" s="630"/>
      <c r="AD81" s="630"/>
      <c r="AE81" s="630"/>
      <c r="AF81" s="630"/>
      <c r="AG81" s="630"/>
      <c r="AH81" s="630"/>
      <c r="AI81" s="630"/>
      <c r="AJ81" s="630"/>
      <c r="AK81" s="630"/>
      <c r="AL81" s="630"/>
      <c r="AM81" s="630"/>
      <c r="AN81" s="630"/>
      <c r="AO81" s="630"/>
      <c r="AP81" s="630"/>
      <c r="AQ81" s="630"/>
      <c r="AR81" s="630"/>
      <c r="AS81" s="630"/>
      <c r="AT81" s="630"/>
      <c r="AU81" s="630"/>
      <c r="AV81" s="630"/>
      <c r="AW81" s="630"/>
      <c r="AX81" s="630"/>
      <c r="AY81" s="630"/>
      <c r="AZ81" s="630"/>
      <c r="BA81" s="630"/>
      <c r="BB81" s="630"/>
      <c r="BC81" s="630"/>
      <c r="BD81" s="630"/>
      <c r="BE81" s="630"/>
      <c r="BF81" s="630"/>
      <c r="BG81" s="630"/>
      <c r="BH81" s="630"/>
      <c r="BI81" s="630"/>
      <c r="BJ81" s="630"/>
      <c r="BK81" s="630"/>
      <c r="BL81" s="630"/>
      <c r="BM81" s="630"/>
      <c r="BN81" s="630"/>
      <c r="BO81" s="630"/>
      <c r="BP81" s="540"/>
    </row>
    <row r="82" spans="1:68" ht="7.5" customHeight="1" x14ac:dyDescent="0.2">
      <c r="A82" s="534"/>
      <c r="B82" s="540"/>
      <c r="C82" s="630"/>
      <c r="D82" s="630"/>
      <c r="E82" s="630"/>
      <c r="F82" s="630"/>
      <c r="G82" s="630"/>
      <c r="H82" s="630"/>
      <c r="I82" s="630"/>
      <c r="J82" s="630"/>
      <c r="K82" s="630"/>
      <c r="L82" s="630"/>
      <c r="M82" s="630"/>
      <c r="N82" s="630"/>
      <c r="O82" s="630"/>
      <c r="P82" s="630"/>
      <c r="Q82" s="630"/>
      <c r="R82" s="630"/>
      <c r="S82" s="630"/>
      <c r="T82" s="630"/>
      <c r="U82" s="630"/>
      <c r="V82" s="630"/>
      <c r="W82" s="630"/>
      <c r="X82" s="630"/>
      <c r="Y82" s="630"/>
      <c r="Z82" s="630"/>
      <c r="AA82" s="630"/>
      <c r="AB82" s="630"/>
      <c r="AC82" s="630"/>
      <c r="AD82" s="630"/>
      <c r="AE82" s="630"/>
      <c r="AF82" s="630"/>
      <c r="AG82" s="630"/>
      <c r="AH82" s="630"/>
      <c r="AI82" s="630"/>
      <c r="AJ82" s="630"/>
      <c r="AK82" s="630"/>
      <c r="AL82" s="630"/>
      <c r="AM82" s="630"/>
      <c r="AN82" s="630"/>
      <c r="AO82" s="630"/>
      <c r="AP82" s="630"/>
      <c r="AQ82" s="630"/>
      <c r="AR82" s="630"/>
      <c r="AS82" s="630"/>
      <c r="AT82" s="630"/>
      <c r="AU82" s="630"/>
      <c r="AV82" s="630"/>
      <c r="AW82" s="630"/>
      <c r="AX82" s="630"/>
      <c r="AY82" s="630"/>
      <c r="AZ82" s="630"/>
      <c r="BA82" s="630"/>
      <c r="BB82" s="630"/>
      <c r="BC82" s="630"/>
      <c r="BD82" s="630"/>
      <c r="BE82" s="630"/>
      <c r="BF82" s="630"/>
      <c r="BG82" s="630"/>
      <c r="BH82" s="630"/>
      <c r="BI82" s="630"/>
      <c r="BJ82" s="630"/>
      <c r="BK82" s="630"/>
      <c r="BL82" s="630"/>
      <c r="BM82" s="630"/>
      <c r="BN82" s="630"/>
      <c r="BO82" s="630"/>
      <c r="BP82" s="540"/>
    </row>
    <row r="83" spans="1:68" ht="7.5" customHeight="1" x14ac:dyDescent="0.2">
      <c r="A83" s="534"/>
      <c r="B83" s="540"/>
      <c r="C83" s="563"/>
      <c r="D83" s="563"/>
      <c r="E83" s="563"/>
      <c r="F83" s="563"/>
      <c r="G83" s="563"/>
      <c r="H83" s="563"/>
      <c r="I83" s="563"/>
      <c r="J83" s="563"/>
      <c r="K83" s="563"/>
      <c r="L83" s="563"/>
      <c r="M83" s="563"/>
      <c r="N83" s="563"/>
      <c r="O83" s="563"/>
      <c r="P83" s="563"/>
      <c r="Q83" s="563"/>
      <c r="R83" s="563"/>
      <c r="S83" s="563"/>
      <c r="T83" s="563"/>
      <c r="U83" s="563"/>
      <c r="V83" s="563"/>
      <c r="W83" s="563"/>
      <c r="X83" s="563"/>
      <c r="Y83" s="563"/>
      <c r="Z83" s="563"/>
      <c r="AA83" s="563"/>
      <c r="AB83" s="563"/>
      <c r="AC83" s="563"/>
      <c r="AD83" s="563"/>
      <c r="AE83" s="563"/>
      <c r="AF83" s="563"/>
      <c r="AG83" s="563"/>
      <c r="AH83" s="563"/>
      <c r="AI83" s="563"/>
      <c r="AJ83" s="563"/>
      <c r="AK83" s="563"/>
      <c r="AL83" s="563"/>
      <c r="AM83" s="563"/>
      <c r="AN83" s="563"/>
      <c r="AO83" s="563"/>
      <c r="AP83" s="563"/>
      <c r="AQ83" s="563"/>
      <c r="AR83" s="563"/>
      <c r="AS83" s="563"/>
      <c r="AT83" s="563"/>
      <c r="AU83" s="563"/>
      <c r="AV83" s="563"/>
      <c r="AW83" s="563"/>
      <c r="AX83" s="563"/>
      <c r="AY83" s="563"/>
      <c r="AZ83" s="563"/>
      <c r="BA83" s="563"/>
      <c r="BB83" s="563"/>
      <c r="BC83" s="563"/>
      <c r="BD83" s="563"/>
      <c r="BE83" s="563"/>
      <c r="BF83" s="563"/>
      <c r="BG83" s="563"/>
      <c r="BH83" s="563"/>
      <c r="BI83" s="563"/>
      <c r="BJ83" s="563"/>
      <c r="BK83" s="563"/>
      <c r="BL83" s="563"/>
      <c r="BM83" s="563"/>
      <c r="BN83" s="563"/>
      <c r="BO83" s="563"/>
      <c r="BP83" s="540"/>
    </row>
    <row r="84" spans="1:68" ht="7.5" customHeight="1" x14ac:dyDescent="0.2">
      <c r="A84" s="534"/>
      <c r="B84" s="540"/>
      <c r="C84" s="563"/>
      <c r="D84" s="563"/>
      <c r="E84" s="563"/>
      <c r="F84" s="563"/>
      <c r="G84" s="563"/>
      <c r="H84" s="563"/>
      <c r="I84" s="563"/>
      <c r="J84" s="563"/>
      <c r="K84" s="563"/>
      <c r="L84" s="563"/>
      <c r="M84" s="563"/>
      <c r="N84" s="563"/>
      <c r="O84" s="563"/>
      <c r="P84" s="563"/>
      <c r="Q84" s="563"/>
      <c r="R84" s="563"/>
      <c r="S84" s="563"/>
      <c r="T84" s="563"/>
      <c r="U84" s="563"/>
      <c r="V84" s="563"/>
      <c r="W84" s="563"/>
      <c r="X84" s="563"/>
      <c r="Y84" s="563"/>
      <c r="Z84" s="563"/>
      <c r="AA84" s="563"/>
      <c r="AB84" s="563"/>
      <c r="AC84" s="563"/>
      <c r="AD84" s="563"/>
      <c r="AE84" s="563"/>
      <c r="AF84" s="563"/>
      <c r="AG84" s="563"/>
      <c r="AH84" s="563"/>
      <c r="AI84" s="563"/>
      <c r="AJ84" s="563"/>
      <c r="AK84" s="563"/>
      <c r="AL84" s="563"/>
      <c r="AM84" s="563"/>
      <c r="AN84" s="563"/>
      <c r="AO84" s="563"/>
      <c r="AP84" s="563"/>
      <c r="AQ84" s="563"/>
      <c r="AR84" s="563"/>
      <c r="AS84" s="563"/>
      <c r="AT84" s="563"/>
      <c r="AU84" s="563"/>
      <c r="AV84" s="563"/>
      <c r="AW84" s="563"/>
      <c r="AX84" s="563"/>
      <c r="AY84" s="563"/>
      <c r="AZ84" s="563"/>
      <c r="BA84" s="563"/>
      <c r="BB84" s="563"/>
      <c r="BC84" s="563"/>
      <c r="BD84" s="563"/>
      <c r="BE84" s="563"/>
      <c r="BF84" s="563"/>
      <c r="BG84" s="563"/>
      <c r="BH84" s="563"/>
      <c r="BI84" s="563"/>
      <c r="BJ84" s="563"/>
      <c r="BK84" s="563"/>
      <c r="BL84" s="563"/>
      <c r="BM84" s="563"/>
      <c r="BN84" s="563"/>
      <c r="BO84" s="563"/>
      <c r="BP84" s="540"/>
    </row>
    <row r="85" spans="1:68" ht="7.5" customHeight="1" x14ac:dyDescent="0.2">
      <c r="A85" s="534"/>
      <c r="B85" s="540"/>
      <c r="C85" s="563"/>
      <c r="D85" s="563"/>
      <c r="E85" s="563"/>
      <c r="F85" s="563"/>
      <c r="G85" s="563"/>
      <c r="H85" s="563"/>
      <c r="I85" s="563"/>
      <c r="J85" s="563"/>
      <c r="K85" s="563"/>
      <c r="L85" s="563"/>
      <c r="M85" s="563"/>
      <c r="N85" s="563"/>
      <c r="O85" s="563"/>
      <c r="P85" s="563"/>
      <c r="Q85" s="563"/>
      <c r="R85" s="563"/>
      <c r="S85" s="563"/>
      <c r="T85" s="563"/>
      <c r="U85" s="563"/>
      <c r="V85" s="563"/>
      <c r="W85" s="563"/>
      <c r="X85" s="563"/>
      <c r="Y85" s="563"/>
      <c r="Z85" s="563"/>
      <c r="AA85" s="563"/>
      <c r="AB85" s="563"/>
      <c r="AC85" s="563"/>
      <c r="AD85" s="563"/>
      <c r="AE85" s="563"/>
      <c r="AF85" s="563"/>
      <c r="AG85" s="563"/>
      <c r="AH85" s="563"/>
      <c r="AI85" s="563"/>
      <c r="AJ85" s="563"/>
      <c r="AK85" s="563"/>
      <c r="AL85" s="563"/>
      <c r="AM85" s="563"/>
      <c r="AN85" s="563"/>
      <c r="AO85" s="563"/>
      <c r="AP85" s="563"/>
      <c r="AQ85" s="563"/>
      <c r="AR85" s="563"/>
      <c r="AS85" s="563"/>
      <c r="AT85" s="563"/>
      <c r="AU85" s="563"/>
      <c r="AV85" s="563"/>
      <c r="AW85" s="563"/>
      <c r="AX85" s="563"/>
      <c r="AY85" s="563"/>
      <c r="AZ85" s="563"/>
      <c r="BA85" s="563"/>
      <c r="BB85" s="563"/>
      <c r="BC85" s="563"/>
      <c r="BD85" s="563"/>
      <c r="BE85" s="563"/>
      <c r="BF85" s="563"/>
      <c r="BG85" s="563"/>
      <c r="BH85" s="563"/>
      <c r="BI85" s="563"/>
      <c r="BJ85" s="563"/>
      <c r="BK85" s="563"/>
      <c r="BL85" s="563"/>
      <c r="BM85" s="563"/>
      <c r="BN85" s="563"/>
      <c r="BO85" s="563"/>
      <c r="BP85" s="540"/>
    </row>
    <row r="86" spans="1:68" ht="7.5" customHeight="1" x14ac:dyDescent="0.2">
      <c r="A86" s="534"/>
      <c r="B86" s="540"/>
      <c r="C86" s="563"/>
      <c r="D86" s="563"/>
      <c r="E86" s="563"/>
      <c r="F86" s="563"/>
      <c r="G86" s="563"/>
      <c r="H86" s="563"/>
      <c r="I86" s="563"/>
      <c r="J86" s="563"/>
      <c r="K86" s="563"/>
      <c r="L86" s="563"/>
      <c r="M86" s="563"/>
      <c r="N86" s="563"/>
      <c r="O86" s="563"/>
      <c r="P86" s="563"/>
      <c r="Q86" s="563"/>
      <c r="R86" s="563"/>
      <c r="S86" s="563"/>
      <c r="T86" s="563"/>
      <c r="U86" s="563"/>
      <c r="V86" s="563"/>
      <c r="W86" s="563"/>
      <c r="X86" s="563"/>
      <c r="Y86" s="563"/>
      <c r="Z86" s="563"/>
      <c r="AA86" s="563"/>
      <c r="AB86" s="563"/>
      <c r="AC86" s="563"/>
      <c r="AD86" s="563"/>
      <c r="AE86" s="563"/>
      <c r="AF86" s="563"/>
      <c r="AG86" s="563"/>
      <c r="AH86" s="563"/>
      <c r="AI86" s="563"/>
      <c r="AJ86" s="563"/>
      <c r="AK86" s="563"/>
      <c r="AL86" s="563"/>
      <c r="AM86" s="563"/>
      <c r="AN86" s="563"/>
      <c r="AO86" s="563"/>
      <c r="AP86" s="563"/>
      <c r="AQ86" s="563"/>
      <c r="AR86" s="563"/>
      <c r="AS86" s="563"/>
      <c r="AT86" s="563"/>
      <c r="AU86" s="563"/>
      <c r="AV86" s="563"/>
      <c r="AW86" s="563"/>
      <c r="AX86" s="563"/>
      <c r="AY86" s="563"/>
      <c r="AZ86" s="563"/>
      <c r="BA86" s="563"/>
      <c r="BB86" s="563"/>
      <c r="BC86" s="563"/>
      <c r="BD86" s="563"/>
      <c r="BE86" s="563"/>
      <c r="BF86" s="563"/>
      <c r="BG86" s="563"/>
      <c r="BH86" s="563"/>
      <c r="BI86" s="563"/>
      <c r="BJ86" s="563"/>
      <c r="BK86" s="563"/>
      <c r="BL86" s="563"/>
      <c r="BM86" s="563"/>
      <c r="BN86" s="563"/>
      <c r="BO86" s="563"/>
      <c r="BP86" s="540"/>
    </row>
    <row r="87" spans="1:68" ht="3.75" customHeight="1" x14ac:dyDescent="0.2">
      <c r="A87" s="534"/>
      <c r="B87" s="540"/>
      <c r="C87" s="540"/>
      <c r="D87" s="540"/>
      <c r="E87" s="540"/>
      <c r="F87" s="540"/>
      <c r="G87" s="540"/>
      <c r="H87" s="540"/>
      <c r="I87" s="540"/>
      <c r="J87" s="540"/>
      <c r="K87" s="540"/>
      <c r="L87" s="540"/>
      <c r="M87" s="540"/>
      <c r="N87" s="540"/>
      <c r="O87" s="540"/>
      <c r="P87" s="540"/>
      <c r="Q87" s="540"/>
      <c r="R87" s="540"/>
      <c r="S87" s="540"/>
      <c r="T87" s="540"/>
      <c r="U87" s="540"/>
      <c r="V87" s="540"/>
      <c r="W87" s="540"/>
      <c r="X87" s="540"/>
      <c r="Y87" s="540"/>
      <c r="Z87" s="540"/>
      <c r="AA87" s="540"/>
      <c r="AB87" s="540"/>
      <c r="AC87" s="540"/>
      <c r="AD87" s="540"/>
      <c r="AE87" s="540"/>
      <c r="AF87" s="540"/>
      <c r="AG87" s="540"/>
      <c r="AH87" s="540"/>
      <c r="AI87" s="540"/>
      <c r="AJ87" s="540"/>
      <c r="AK87" s="540"/>
      <c r="AL87" s="540"/>
      <c r="AM87" s="540"/>
      <c r="AN87" s="540"/>
      <c r="AO87" s="540"/>
      <c r="AP87" s="540"/>
      <c r="AQ87" s="540"/>
      <c r="AR87" s="540"/>
      <c r="AS87" s="540"/>
      <c r="AT87" s="540"/>
      <c r="AU87" s="540"/>
      <c r="AV87" s="540"/>
      <c r="AW87" s="540"/>
      <c r="AX87" s="540"/>
      <c r="AY87" s="540"/>
      <c r="AZ87" s="540"/>
      <c r="BA87" s="540"/>
      <c r="BB87" s="540"/>
      <c r="BC87" s="540"/>
      <c r="BD87" s="540"/>
      <c r="BE87" s="540"/>
      <c r="BF87" s="540"/>
      <c r="BG87" s="540"/>
      <c r="BH87" s="540"/>
      <c r="BI87" s="540"/>
      <c r="BJ87" s="540"/>
      <c r="BK87" s="540"/>
      <c r="BL87" s="540"/>
      <c r="BM87" s="540"/>
      <c r="BN87" s="540"/>
      <c r="BO87" s="540"/>
      <c r="BP87" s="540"/>
    </row>
    <row r="88" spans="1:68" ht="7.5" customHeight="1" x14ac:dyDescent="0.25">
      <c r="A88" s="534"/>
      <c r="B88" s="540"/>
      <c r="C88" s="540"/>
      <c r="D88" s="557"/>
      <c r="E88" s="557"/>
      <c r="F88" s="557"/>
      <c r="G88" s="557"/>
      <c r="H88" s="557"/>
      <c r="I88" s="557"/>
      <c r="J88" s="557"/>
      <c r="K88" s="557"/>
      <c r="L88" s="557"/>
      <c r="M88" s="557"/>
      <c r="N88" s="557"/>
      <c r="O88" s="557"/>
      <c r="P88" s="557"/>
      <c r="Q88" s="557"/>
      <c r="R88" s="557"/>
      <c r="S88" s="557"/>
      <c r="T88" s="557"/>
      <c r="U88" s="629"/>
      <c r="V88" s="629"/>
      <c r="W88" s="629"/>
      <c r="X88" s="629"/>
      <c r="Y88" s="557"/>
      <c r="Z88" s="557"/>
      <c r="AA88" s="557"/>
      <c r="AB88" s="557"/>
      <c r="AC88" s="629"/>
      <c r="AD88" s="629"/>
      <c r="AE88" s="629"/>
      <c r="AF88" s="629"/>
      <c r="AG88" s="629"/>
      <c r="AH88" s="557"/>
      <c r="AI88" s="557"/>
      <c r="AJ88" s="557"/>
      <c r="AK88" s="557"/>
      <c r="AL88" s="540"/>
      <c r="AM88" s="540"/>
      <c r="AN88" s="540"/>
      <c r="AO88" s="540"/>
      <c r="AP88" s="540"/>
      <c r="AQ88" s="542"/>
      <c r="AR88" s="542"/>
      <c r="AS88" s="542"/>
      <c r="AT88" s="629"/>
      <c r="AU88" s="629"/>
      <c r="AV88" s="629"/>
      <c r="AW88" s="629"/>
      <c r="AX88" s="629"/>
      <c r="AY88" s="542"/>
      <c r="AZ88" s="542"/>
      <c r="BA88" s="542"/>
      <c r="BB88" s="629"/>
      <c r="BC88" s="629"/>
      <c r="BD88" s="629"/>
      <c r="BE88" s="629"/>
      <c r="BF88" s="542"/>
      <c r="BG88" s="542"/>
      <c r="BH88" s="542"/>
      <c r="BI88" s="542"/>
      <c r="BJ88" s="542"/>
      <c r="BK88" s="542"/>
      <c r="BL88" s="542"/>
      <c r="BM88" s="542"/>
      <c r="BN88" s="542"/>
      <c r="BO88" s="540"/>
      <c r="BP88" s="540"/>
    </row>
    <row r="89" spans="1:68" ht="7.5" customHeight="1" x14ac:dyDescent="0.25">
      <c r="A89" s="534"/>
      <c r="B89" s="540"/>
      <c r="C89" s="540"/>
      <c r="D89" s="557"/>
      <c r="E89" s="557"/>
      <c r="F89" s="557"/>
      <c r="G89" s="557"/>
      <c r="H89" s="557"/>
      <c r="I89" s="557"/>
      <c r="J89" s="557"/>
      <c r="K89" s="557"/>
      <c r="L89" s="557"/>
      <c r="M89" s="557"/>
      <c r="N89" s="557"/>
      <c r="O89" s="557"/>
      <c r="P89" s="557"/>
      <c r="Q89" s="557"/>
      <c r="R89" s="557"/>
      <c r="S89" s="557"/>
      <c r="T89" s="557"/>
      <c r="U89" s="629"/>
      <c r="V89" s="629"/>
      <c r="W89" s="629"/>
      <c r="X89" s="629"/>
      <c r="Y89" s="557"/>
      <c r="Z89" s="557"/>
      <c r="AA89" s="557"/>
      <c r="AB89" s="557"/>
      <c r="AC89" s="629"/>
      <c r="AD89" s="629"/>
      <c r="AE89" s="629"/>
      <c r="AF89" s="629"/>
      <c r="AG89" s="629"/>
      <c r="AH89" s="557"/>
      <c r="AI89" s="557"/>
      <c r="AJ89" s="557"/>
      <c r="AK89" s="557"/>
      <c r="AL89" s="540"/>
      <c r="AM89" s="540"/>
      <c r="AN89" s="540"/>
      <c r="AO89" s="540"/>
      <c r="AP89" s="540"/>
      <c r="AQ89" s="542"/>
      <c r="AR89" s="542"/>
      <c r="AS89" s="542"/>
      <c r="AT89" s="629"/>
      <c r="AU89" s="629"/>
      <c r="AV89" s="629"/>
      <c r="AW89" s="629"/>
      <c r="AX89" s="629"/>
      <c r="AY89" s="542"/>
      <c r="AZ89" s="542"/>
      <c r="BA89" s="542"/>
      <c r="BB89" s="629"/>
      <c r="BC89" s="629"/>
      <c r="BD89" s="629"/>
      <c r="BE89" s="629"/>
      <c r="BF89" s="542"/>
      <c r="BG89" s="542"/>
      <c r="BH89" s="542"/>
      <c r="BI89" s="542"/>
      <c r="BJ89" s="542"/>
      <c r="BK89" s="542"/>
      <c r="BL89" s="542"/>
      <c r="BM89" s="542"/>
      <c r="BN89" s="542"/>
      <c r="BO89" s="540"/>
      <c r="BP89" s="540"/>
    </row>
    <row r="90" spans="1:68" ht="3.75" customHeight="1" x14ac:dyDescent="0.2">
      <c r="A90" s="534"/>
      <c r="B90" s="540"/>
      <c r="C90" s="540"/>
      <c r="D90" s="540"/>
      <c r="E90" s="540"/>
      <c r="F90" s="540"/>
      <c r="G90" s="540"/>
      <c r="H90" s="540"/>
      <c r="I90" s="540"/>
      <c r="J90" s="540"/>
      <c r="K90" s="540"/>
      <c r="L90" s="540"/>
      <c r="M90" s="540"/>
      <c r="N90" s="540"/>
      <c r="O90" s="540"/>
      <c r="P90" s="540"/>
      <c r="Q90" s="540"/>
      <c r="R90" s="540"/>
      <c r="S90" s="540"/>
      <c r="T90" s="540"/>
      <c r="U90" s="540"/>
      <c r="V90" s="540"/>
      <c r="W90" s="540"/>
      <c r="X90" s="540"/>
      <c r="Y90" s="540"/>
      <c r="Z90" s="540"/>
      <c r="AA90" s="540"/>
      <c r="AB90" s="540"/>
      <c r="AC90" s="540"/>
      <c r="AD90" s="540"/>
      <c r="AE90" s="540"/>
      <c r="AF90" s="540"/>
      <c r="AG90" s="540"/>
      <c r="AH90" s="540"/>
      <c r="AI90" s="540"/>
      <c r="AJ90" s="540"/>
      <c r="AK90" s="540"/>
      <c r="AL90" s="540"/>
      <c r="AM90" s="540"/>
      <c r="AN90" s="540"/>
      <c r="AO90" s="540"/>
      <c r="AP90" s="540"/>
      <c r="AQ90" s="540"/>
      <c r="AR90" s="540"/>
      <c r="AS90" s="540"/>
      <c r="AT90" s="540"/>
      <c r="AU90" s="540"/>
      <c r="AV90" s="540"/>
      <c r="AW90" s="540"/>
      <c r="AX90" s="540"/>
      <c r="AY90" s="540"/>
      <c r="AZ90" s="540"/>
      <c r="BA90" s="540"/>
      <c r="BB90" s="540"/>
      <c r="BC90" s="540"/>
      <c r="BD90" s="556"/>
      <c r="BE90" s="540"/>
      <c r="BF90" s="540"/>
      <c r="BG90" s="540"/>
      <c r="BH90" s="540"/>
      <c r="BI90" s="540"/>
      <c r="BJ90" s="540"/>
      <c r="BK90" s="540"/>
      <c r="BL90" s="540"/>
      <c r="BM90" s="540"/>
      <c r="BN90" s="540"/>
      <c r="BO90" s="540"/>
      <c r="BP90" s="540"/>
    </row>
    <row r="91" spans="1:68" ht="7.5" customHeight="1" x14ac:dyDescent="0.25">
      <c r="A91" s="534"/>
      <c r="B91" s="540"/>
      <c r="C91" s="540"/>
      <c r="D91" s="557"/>
      <c r="E91" s="557"/>
      <c r="F91" s="557"/>
      <c r="G91" s="629"/>
      <c r="H91" s="629"/>
      <c r="I91" s="629"/>
      <c r="J91" s="629"/>
      <c r="K91" s="629"/>
      <c r="L91" s="629"/>
      <c r="M91" s="629"/>
      <c r="N91" s="629"/>
      <c r="O91" s="629"/>
      <c r="P91" s="629"/>
      <c r="Q91" s="629"/>
      <c r="R91" s="557"/>
      <c r="S91" s="557"/>
      <c r="T91" s="557"/>
      <c r="U91" s="629"/>
      <c r="V91" s="629"/>
      <c r="W91" s="629"/>
      <c r="X91" s="629"/>
      <c r="Y91" s="629"/>
      <c r="Z91" s="629"/>
      <c r="AA91" s="629"/>
      <c r="AB91" s="629"/>
      <c r="AC91" s="629"/>
      <c r="AD91" s="629"/>
      <c r="AE91" s="629"/>
      <c r="AF91" s="540"/>
      <c r="AG91" s="540"/>
      <c r="AH91" s="540"/>
      <c r="AI91" s="540"/>
      <c r="AJ91" s="540"/>
      <c r="AK91" s="540"/>
      <c r="AL91" s="540"/>
      <c r="AM91" s="629"/>
      <c r="AN91" s="629"/>
      <c r="AO91" s="629"/>
      <c r="AP91" s="629"/>
      <c r="AQ91" s="629"/>
      <c r="AR91" s="629"/>
      <c r="AS91" s="629"/>
      <c r="AT91" s="629"/>
      <c r="AU91" s="629"/>
      <c r="AV91" s="629"/>
      <c r="AW91" s="629"/>
      <c r="AX91" s="542"/>
      <c r="AY91" s="542"/>
      <c r="AZ91" s="542"/>
      <c r="BA91" s="629"/>
      <c r="BB91" s="629"/>
      <c r="BC91" s="629"/>
      <c r="BD91" s="629"/>
      <c r="BE91" s="629"/>
      <c r="BF91" s="629"/>
      <c r="BG91" s="629"/>
      <c r="BH91" s="629"/>
      <c r="BI91" s="629"/>
      <c r="BJ91" s="629"/>
      <c r="BK91" s="629"/>
      <c r="BL91" s="542"/>
      <c r="BM91" s="542"/>
      <c r="BN91" s="542"/>
      <c r="BO91" s="540"/>
      <c r="BP91" s="540"/>
    </row>
    <row r="92" spans="1:68" ht="7.5" customHeight="1" x14ac:dyDescent="0.25">
      <c r="A92" s="534"/>
      <c r="B92" s="540"/>
      <c r="C92" s="540"/>
      <c r="D92" s="557"/>
      <c r="E92" s="557"/>
      <c r="F92" s="557"/>
      <c r="G92" s="629"/>
      <c r="H92" s="629"/>
      <c r="I92" s="629"/>
      <c r="J92" s="629"/>
      <c r="K92" s="629"/>
      <c r="L92" s="629"/>
      <c r="M92" s="629"/>
      <c r="N92" s="629"/>
      <c r="O92" s="629"/>
      <c r="P92" s="629"/>
      <c r="Q92" s="629"/>
      <c r="R92" s="557"/>
      <c r="S92" s="557"/>
      <c r="T92" s="557"/>
      <c r="U92" s="629"/>
      <c r="V92" s="629"/>
      <c r="W92" s="629"/>
      <c r="X92" s="629"/>
      <c r="Y92" s="629"/>
      <c r="Z92" s="629"/>
      <c r="AA92" s="629"/>
      <c r="AB92" s="629"/>
      <c r="AC92" s="629"/>
      <c r="AD92" s="629"/>
      <c r="AE92" s="629"/>
      <c r="AF92" s="540"/>
      <c r="AG92" s="540"/>
      <c r="AH92" s="540"/>
      <c r="AI92" s="540"/>
      <c r="AJ92" s="540"/>
      <c r="AK92" s="540"/>
      <c r="AL92" s="540"/>
      <c r="AM92" s="629"/>
      <c r="AN92" s="629"/>
      <c r="AO92" s="629"/>
      <c r="AP92" s="629"/>
      <c r="AQ92" s="629"/>
      <c r="AR92" s="629"/>
      <c r="AS92" s="629"/>
      <c r="AT92" s="629"/>
      <c r="AU92" s="629"/>
      <c r="AV92" s="629"/>
      <c r="AW92" s="629"/>
      <c r="AX92" s="542"/>
      <c r="AY92" s="542"/>
      <c r="AZ92" s="542"/>
      <c r="BA92" s="629"/>
      <c r="BB92" s="629"/>
      <c r="BC92" s="629"/>
      <c r="BD92" s="629"/>
      <c r="BE92" s="629"/>
      <c r="BF92" s="629"/>
      <c r="BG92" s="629"/>
      <c r="BH92" s="629"/>
      <c r="BI92" s="629"/>
      <c r="BJ92" s="629"/>
      <c r="BK92" s="629"/>
      <c r="BL92" s="542"/>
      <c r="BM92" s="542"/>
      <c r="BN92" s="542"/>
      <c r="BO92" s="540"/>
      <c r="BP92" s="540"/>
    </row>
    <row r="93" spans="1:68" ht="3.75" customHeight="1" x14ac:dyDescent="0.25">
      <c r="A93" s="534"/>
      <c r="B93" s="540"/>
      <c r="C93" s="540"/>
      <c r="D93" s="540"/>
      <c r="E93" s="540"/>
      <c r="F93" s="540"/>
      <c r="G93" s="540"/>
      <c r="H93" s="540"/>
      <c r="I93" s="540"/>
      <c r="J93" s="540"/>
      <c r="K93" s="540"/>
      <c r="L93" s="540"/>
      <c r="M93" s="540"/>
      <c r="N93" s="540"/>
      <c r="O93" s="540"/>
      <c r="P93" s="540"/>
      <c r="Q93" s="540"/>
      <c r="R93" s="540"/>
      <c r="S93" s="540"/>
      <c r="T93" s="540"/>
      <c r="U93" s="540"/>
      <c r="V93" s="540"/>
      <c r="W93" s="540"/>
      <c r="X93" s="540"/>
      <c r="Y93" s="540"/>
      <c r="Z93" s="540"/>
      <c r="AA93" s="540"/>
      <c r="AB93" s="540"/>
      <c r="AC93" s="540"/>
      <c r="AD93" s="540"/>
      <c r="AE93" s="540"/>
      <c r="AF93" s="540"/>
      <c r="AG93" s="540"/>
      <c r="AH93" s="540"/>
      <c r="AI93" s="540"/>
      <c r="AJ93" s="540"/>
      <c r="AK93" s="540"/>
      <c r="AL93" s="540"/>
      <c r="AM93" s="540"/>
      <c r="AN93" s="540"/>
      <c r="AO93" s="540"/>
      <c r="AP93" s="540"/>
      <c r="AQ93" s="540"/>
      <c r="AR93" s="540"/>
      <c r="AS93" s="540"/>
      <c r="AT93" s="540"/>
      <c r="AU93" s="540"/>
      <c r="AV93" s="540"/>
      <c r="AW93" s="540"/>
      <c r="AX93" s="540"/>
      <c r="AY93" s="540"/>
      <c r="AZ93" s="540"/>
      <c r="BA93" s="540"/>
      <c r="BB93" s="540"/>
      <c r="BC93" s="566"/>
      <c r="BD93" s="540"/>
      <c r="BE93" s="540"/>
      <c r="BF93" s="540"/>
      <c r="BG93" s="540"/>
      <c r="BH93" s="540"/>
      <c r="BI93" s="540"/>
      <c r="BJ93" s="540"/>
      <c r="BK93" s="540"/>
      <c r="BL93" s="540"/>
      <c r="BM93" s="540"/>
      <c r="BN93" s="540"/>
      <c r="BO93" s="540"/>
      <c r="BP93" s="540"/>
    </row>
    <row r="94" spans="1:68" ht="7.5" customHeight="1" x14ac:dyDescent="0.2">
      <c r="A94" s="534"/>
      <c r="B94" s="540"/>
      <c r="C94" s="540"/>
      <c r="D94" s="557"/>
      <c r="E94" s="557"/>
      <c r="F94" s="557"/>
      <c r="G94" s="557"/>
      <c r="H94" s="557"/>
      <c r="I94" s="557"/>
      <c r="J94" s="557"/>
      <c r="K94" s="557"/>
      <c r="L94" s="557"/>
      <c r="M94" s="557"/>
      <c r="N94" s="557"/>
      <c r="O94" s="557"/>
      <c r="P94" s="557"/>
      <c r="Q94" s="557"/>
      <c r="R94" s="557"/>
      <c r="S94" s="557"/>
      <c r="T94" s="557"/>
      <c r="U94" s="557"/>
      <c r="V94" s="557"/>
      <c r="W94" s="557"/>
      <c r="X94" s="557"/>
      <c r="Y94" s="557"/>
      <c r="Z94" s="557"/>
      <c r="AA94" s="557"/>
      <c r="AB94" s="557"/>
      <c r="AC94" s="557"/>
      <c r="AD94" s="557"/>
      <c r="AE94" s="557"/>
      <c r="AF94" s="557"/>
      <c r="AG94" s="557"/>
      <c r="AH94" s="557"/>
      <c r="AI94" s="557"/>
      <c r="AJ94" s="557"/>
      <c r="AK94" s="540"/>
      <c r="AL94" s="540"/>
      <c r="AM94" s="540"/>
      <c r="AN94" s="540"/>
      <c r="AO94" s="542"/>
      <c r="AP94" s="542"/>
      <c r="AQ94" s="542"/>
      <c r="AR94" s="542"/>
      <c r="AS94" s="542"/>
      <c r="AT94" s="542"/>
      <c r="AU94" s="542"/>
      <c r="AV94" s="542"/>
      <c r="AW94" s="542"/>
      <c r="AX94" s="542"/>
      <c r="AY94" s="542"/>
      <c r="AZ94" s="542"/>
      <c r="BA94" s="542"/>
      <c r="BB94" s="542"/>
      <c r="BC94" s="542"/>
      <c r="BD94" s="542"/>
      <c r="BE94" s="542"/>
      <c r="BF94" s="542"/>
      <c r="BG94" s="542"/>
      <c r="BH94" s="542"/>
      <c r="BI94" s="542"/>
      <c r="BJ94" s="542"/>
      <c r="BK94" s="542"/>
      <c r="BL94" s="542"/>
      <c r="BM94" s="542"/>
      <c r="BN94" s="542"/>
      <c r="BO94" s="540"/>
      <c r="BP94" s="540"/>
    </row>
    <row r="95" spans="1:68" ht="7.5" customHeight="1" x14ac:dyDescent="0.2">
      <c r="A95" s="534"/>
      <c r="B95" s="540"/>
      <c r="C95" s="540"/>
      <c r="D95" s="557"/>
      <c r="E95" s="557"/>
      <c r="F95" s="557"/>
      <c r="G95" s="557"/>
      <c r="H95" s="557"/>
      <c r="I95" s="557"/>
      <c r="J95" s="557"/>
      <c r="K95" s="557"/>
      <c r="L95" s="557"/>
      <c r="M95" s="557"/>
      <c r="N95" s="557"/>
      <c r="O95" s="557"/>
      <c r="P95" s="557"/>
      <c r="Q95" s="557"/>
      <c r="R95" s="557"/>
      <c r="S95" s="557"/>
      <c r="T95" s="557"/>
      <c r="U95" s="557"/>
      <c r="V95" s="557"/>
      <c r="W95" s="557"/>
      <c r="X95" s="557"/>
      <c r="Y95" s="557"/>
      <c r="Z95" s="557"/>
      <c r="AA95" s="557"/>
      <c r="AB95" s="557"/>
      <c r="AC95" s="557"/>
      <c r="AD95" s="557"/>
      <c r="AE95" s="557"/>
      <c r="AF95" s="557"/>
      <c r="AG95" s="557"/>
      <c r="AH95" s="557"/>
      <c r="AI95" s="557"/>
      <c r="AJ95" s="557"/>
      <c r="AK95" s="540"/>
      <c r="AL95" s="540"/>
      <c r="AM95" s="540"/>
      <c r="AN95" s="540"/>
      <c r="AO95" s="542"/>
      <c r="AP95" s="542"/>
      <c r="AQ95" s="542"/>
      <c r="AR95" s="542"/>
      <c r="AS95" s="542"/>
      <c r="AT95" s="542"/>
      <c r="AU95" s="542"/>
      <c r="AV95" s="542"/>
      <c r="AW95" s="542"/>
      <c r="AX95" s="542"/>
      <c r="AY95" s="542"/>
      <c r="AZ95" s="542"/>
      <c r="BA95" s="542"/>
      <c r="BB95" s="542"/>
      <c r="BC95" s="542"/>
      <c r="BD95" s="542"/>
      <c r="BE95" s="542"/>
      <c r="BF95" s="542"/>
      <c r="BG95" s="542"/>
      <c r="BH95" s="542"/>
      <c r="BI95" s="542"/>
      <c r="BJ95" s="542"/>
      <c r="BK95" s="542"/>
      <c r="BL95" s="542"/>
      <c r="BM95" s="542"/>
      <c r="BN95" s="542"/>
      <c r="BO95" s="540"/>
      <c r="BP95" s="540"/>
    </row>
    <row r="96" spans="1:68" ht="7.5" customHeight="1" x14ac:dyDescent="0.2">
      <c r="A96" s="534"/>
      <c r="B96" s="540"/>
      <c r="C96" s="540"/>
      <c r="D96" s="557"/>
      <c r="E96" s="557"/>
      <c r="F96" s="557"/>
      <c r="G96" s="557"/>
      <c r="H96" s="557"/>
      <c r="I96" s="557"/>
      <c r="J96" s="557"/>
      <c r="K96" s="557"/>
      <c r="L96" s="557"/>
      <c r="M96" s="557"/>
      <c r="N96" s="557"/>
      <c r="O96" s="557"/>
      <c r="P96" s="557"/>
      <c r="Q96" s="557"/>
      <c r="R96" s="557"/>
      <c r="S96" s="557"/>
      <c r="T96" s="557"/>
      <c r="U96" s="557"/>
      <c r="V96" s="557"/>
      <c r="W96" s="557"/>
      <c r="X96" s="557"/>
      <c r="Y96" s="557"/>
      <c r="Z96" s="557"/>
      <c r="AA96" s="557"/>
      <c r="AB96" s="557"/>
      <c r="AC96" s="557"/>
      <c r="AD96" s="557"/>
      <c r="AE96" s="557"/>
      <c r="AF96" s="557"/>
      <c r="AG96" s="557"/>
      <c r="AH96" s="557"/>
      <c r="AI96" s="557"/>
      <c r="AJ96" s="557"/>
      <c r="AK96" s="540"/>
      <c r="AL96" s="540"/>
      <c r="AM96" s="540"/>
      <c r="AN96" s="540"/>
      <c r="AO96" s="542"/>
      <c r="AP96" s="542"/>
      <c r="AQ96" s="542"/>
      <c r="AR96" s="542"/>
      <c r="AS96" s="542"/>
      <c r="AT96" s="542"/>
      <c r="AU96" s="542"/>
      <c r="AV96" s="542"/>
      <c r="AW96" s="542"/>
      <c r="AX96" s="542"/>
      <c r="AY96" s="542"/>
      <c r="AZ96" s="542"/>
      <c r="BA96" s="542"/>
      <c r="BB96" s="542"/>
      <c r="BC96" s="542"/>
      <c r="BD96" s="542"/>
      <c r="BE96" s="542"/>
      <c r="BF96" s="542"/>
      <c r="BG96" s="542"/>
      <c r="BH96" s="542"/>
      <c r="BI96" s="542"/>
      <c r="BJ96" s="542"/>
      <c r="BK96" s="542"/>
      <c r="BL96" s="542"/>
      <c r="BM96" s="542"/>
      <c r="BN96" s="542"/>
      <c r="BO96" s="540"/>
      <c r="BP96" s="540"/>
    </row>
    <row r="97" spans="1:68" ht="7.5" customHeight="1" x14ac:dyDescent="0.2">
      <c r="A97" s="534"/>
      <c r="B97" s="540"/>
      <c r="C97" s="540"/>
      <c r="D97" s="557"/>
      <c r="E97" s="557"/>
      <c r="F97" s="557"/>
      <c r="G97" s="557"/>
      <c r="H97" s="557"/>
      <c r="I97" s="557"/>
      <c r="J97" s="557"/>
      <c r="K97" s="557"/>
      <c r="L97" s="557"/>
      <c r="M97" s="557"/>
      <c r="N97" s="557"/>
      <c r="O97" s="557"/>
      <c r="P97" s="557"/>
      <c r="Q97" s="557"/>
      <c r="R97" s="557"/>
      <c r="S97" s="557"/>
      <c r="T97" s="557"/>
      <c r="U97" s="557"/>
      <c r="V97" s="557"/>
      <c r="W97" s="557"/>
      <c r="X97" s="557"/>
      <c r="Y97" s="557"/>
      <c r="Z97" s="557"/>
      <c r="AA97" s="557"/>
      <c r="AB97" s="557"/>
      <c r="AC97" s="557"/>
      <c r="AD97" s="557"/>
      <c r="AE97" s="557"/>
      <c r="AF97" s="557"/>
      <c r="AG97" s="557"/>
      <c r="AH97" s="557"/>
      <c r="AI97" s="557"/>
      <c r="AJ97" s="557"/>
      <c r="AK97" s="540"/>
      <c r="AL97" s="540"/>
      <c r="AM97" s="540"/>
      <c r="AN97" s="540"/>
      <c r="AO97" s="542"/>
      <c r="AP97" s="542"/>
      <c r="AQ97" s="542"/>
      <c r="AR97" s="542"/>
      <c r="AS97" s="542"/>
      <c r="AT97" s="542"/>
      <c r="AU97" s="542"/>
      <c r="AV97" s="542"/>
      <c r="AW97" s="542"/>
      <c r="AX97" s="542"/>
      <c r="AY97" s="542"/>
      <c r="AZ97" s="542"/>
      <c r="BA97" s="542"/>
      <c r="BB97" s="542"/>
      <c r="BC97" s="542"/>
      <c r="BD97" s="542"/>
      <c r="BE97" s="542"/>
      <c r="BF97" s="542"/>
      <c r="BG97" s="542"/>
      <c r="BH97" s="542"/>
      <c r="BI97" s="542"/>
      <c r="BJ97" s="542"/>
      <c r="BK97" s="542"/>
      <c r="BL97" s="542"/>
      <c r="BM97" s="542"/>
      <c r="BN97" s="542"/>
      <c r="BO97" s="540"/>
      <c r="BP97" s="540"/>
    </row>
    <row r="98" spans="1:68" ht="7.5" customHeight="1" x14ac:dyDescent="0.2">
      <c r="A98" s="534"/>
      <c r="B98" s="540"/>
      <c r="C98" s="540"/>
      <c r="D98" s="540"/>
      <c r="E98" s="540"/>
      <c r="F98" s="540"/>
      <c r="G98" s="540"/>
      <c r="H98" s="540"/>
      <c r="I98" s="540"/>
      <c r="J98" s="540"/>
      <c r="K98" s="540"/>
      <c r="L98" s="540"/>
      <c r="M98" s="540"/>
      <c r="N98" s="540"/>
      <c r="O98" s="540"/>
      <c r="P98" s="540"/>
      <c r="Q98" s="540"/>
      <c r="R98" s="540"/>
      <c r="S98" s="540"/>
      <c r="T98" s="540"/>
      <c r="U98" s="540"/>
      <c r="V98" s="540"/>
      <c r="W98" s="540"/>
      <c r="X98" s="540"/>
      <c r="Y98" s="540"/>
      <c r="Z98" s="540"/>
      <c r="AA98" s="540"/>
      <c r="AB98" s="540"/>
      <c r="AC98" s="540"/>
      <c r="AD98" s="540"/>
      <c r="AE98" s="540"/>
      <c r="AF98" s="540"/>
      <c r="AG98" s="540"/>
      <c r="AH98" s="540"/>
      <c r="AI98" s="540"/>
      <c r="AJ98" s="540"/>
      <c r="AK98" s="540"/>
      <c r="AL98" s="540"/>
      <c r="AM98" s="540"/>
      <c r="AN98" s="540"/>
      <c r="AO98" s="540"/>
      <c r="AP98" s="540"/>
      <c r="AQ98" s="540"/>
      <c r="AR98" s="540"/>
      <c r="AS98" s="540"/>
      <c r="AT98" s="540"/>
      <c r="AU98" s="540"/>
      <c r="AV98" s="540"/>
      <c r="AW98" s="540"/>
      <c r="AX98" s="540"/>
      <c r="AY98" s="540"/>
      <c r="AZ98" s="540"/>
      <c r="BA98" s="540"/>
      <c r="BB98" s="540"/>
      <c r="BC98" s="540"/>
      <c r="BD98" s="540"/>
      <c r="BE98" s="540"/>
      <c r="BF98" s="540"/>
      <c r="BG98" s="540"/>
      <c r="BH98" s="540"/>
      <c r="BI98" s="540"/>
      <c r="BJ98" s="540"/>
      <c r="BK98" s="540"/>
      <c r="BL98" s="540"/>
      <c r="BM98" s="540"/>
      <c r="BN98" s="540"/>
      <c r="BO98" s="540"/>
      <c r="BP98" s="540"/>
    </row>
    <row r="99" spans="1:68" ht="7.5" customHeight="1" x14ac:dyDescent="0.2">
      <c r="A99" s="534"/>
      <c r="B99" s="540"/>
      <c r="C99" s="540"/>
      <c r="D99" s="540"/>
      <c r="E99" s="540"/>
      <c r="F99" s="540"/>
      <c r="G99" s="540"/>
      <c r="H99" s="540"/>
      <c r="I99" s="540"/>
      <c r="J99" s="540"/>
      <c r="K99" s="540"/>
      <c r="L99" s="540"/>
      <c r="M99" s="540"/>
      <c r="N99" s="540"/>
      <c r="O99" s="540"/>
      <c r="P99" s="540"/>
      <c r="Q99" s="540"/>
      <c r="R99" s="540"/>
      <c r="S99" s="540"/>
      <c r="T99" s="540"/>
      <c r="U99" s="540"/>
      <c r="V99" s="540"/>
      <c r="W99" s="540"/>
      <c r="X99" s="540"/>
      <c r="Y99" s="540"/>
      <c r="Z99" s="540"/>
      <c r="AA99" s="540"/>
      <c r="AB99" s="540"/>
      <c r="AC99" s="540"/>
      <c r="AD99" s="540"/>
      <c r="AE99" s="540"/>
      <c r="AF99" s="540"/>
      <c r="AG99" s="540"/>
      <c r="AH99" s="540"/>
      <c r="AI99" s="540"/>
      <c r="AJ99" s="540"/>
      <c r="AK99" s="540"/>
      <c r="AL99" s="540"/>
      <c r="AM99" s="540"/>
      <c r="AN99" s="540"/>
      <c r="AO99" s="540"/>
      <c r="AP99" s="540"/>
      <c r="AQ99" s="540"/>
      <c r="AR99" s="540"/>
      <c r="AS99" s="540"/>
      <c r="AT99" s="540"/>
      <c r="AU99" s="540"/>
      <c r="AV99" s="540"/>
      <c r="AW99" s="540"/>
      <c r="AX99" s="540"/>
      <c r="AY99" s="540"/>
      <c r="AZ99" s="540"/>
      <c r="BA99" s="540"/>
      <c r="BB99" s="540"/>
      <c r="BC99" s="540"/>
      <c r="BD99" s="540"/>
      <c r="BE99" s="540"/>
      <c r="BF99" s="540"/>
      <c r="BG99" s="540"/>
      <c r="BH99" s="540"/>
      <c r="BI99" s="540"/>
      <c r="BJ99" s="540"/>
      <c r="BK99" s="540"/>
      <c r="BL99" s="540"/>
      <c r="BM99" s="540"/>
      <c r="BN99" s="540"/>
      <c r="BO99" s="540"/>
      <c r="BP99" s="540"/>
    </row>
    <row r="100" spans="1:68" ht="7.5" customHeight="1" x14ac:dyDescent="0.2">
      <c r="A100" s="534"/>
      <c r="B100" s="540"/>
      <c r="C100" s="630"/>
      <c r="D100" s="630"/>
      <c r="E100" s="630"/>
      <c r="F100" s="630"/>
      <c r="G100" s="630"/>
      <c r="H100" s="630"/>
      <c r="I100" s="630"/>
      <c r="J100" s="630"/>
      <c r="K100" s="630"/>
      <c r="L100" s="630"/>
      <c r="M100" s="630"/>
      <c r="N100" s="630"/>
      <c r="O100" s="630"/>
      <c r="P100" s="630"/>
      <c r="Q100" s="630"/>
      <c r="R100" s="630"/>
      <c r="S100" s="630"/>
      <c r="T100" s="630"/>
      <c r="U100" s="630"/>
      <c r="V100" s="630"/>
      <c r="W100" s="630"/>
      <c r="X100" s="630"/>
      <c r="Y100" s="630"/>
      <c r="Z100" s="630"/>
      <c r="AA100" s="630"/>
      <c r="AB100" s="630"/>
      <c r="AC100" s="630"/>
      <c r="AD100" s="630"/>
      <c r="AE100" s="630"/>
      <c r="AF100" s="630"/>
      <c r="AG100" s="630"/>
      <c r="AH100" s="630"/>
      <c r="AI100" s="630"/>
      <c r="AJ100" s="630"/>
      <c r="AK100" s="630"/>
      <c r="AL100" s="630"/>
      <c r="AM100" s="630"/>
      <c r="AN100" s="630"/>
      <c r="AO100" s="630"/>
      <c r="AP100" s="630"/>
      <c r="AQ100" s="630"/>
      <c r="AR100" s="630"/>
      <c r="AS100" s="630"/>
      <c r="AT100" s="630"/>
      <c r="AU100" s="630"/>
      <c r="AV100" s="630"/>
      <c r="AW100" s="630"/>
      <c r="AX100" s="630"/>
      <c r="AY100" s="630"/>
      <c r="AZ100" s="630"/>
      <c r="BA100" s="630"/>
      <c r="BB100" s="630"/>
      <c r="BC100" s="630"/>
      <c r="BD100" s="630"/>
      <c r="BE100" s="630"/>
      <c r="BF100" s="630"/>
      <c r="BG100" s="630"/>
      <c r="BH100" s="630"/>
      <c r="BI100" s="630"/>
      <c r="BJ100" s="630"/>
      <c r="BK100" s="630"/>
      <c r="BL100" s="630"/>
      <c r="BM100" s="630"/>
      <c r="BN100" s="630"/>
      <c r="BO100" s="630"/>
      <c r="BP100" s="540"/>
    </row>
    <row r="101" spans="1:68" ht="7.5" customHeight="1" x14ac:dyDescent="0.2">
      <c r="A101" s="534"/>
      <c r="B101" s="540"/>
      <c r="C101" s="630"/>
      <c r="D101" s="630"/>
      <c r="E101" s="630"/>
      <c r="F101" s="630"/>
      <c r="G101" s="630"/>
      <c r="H101" s="630"/>
      <c r="I101" s="630"/>
      <c r="J101" s="630"/>
      <c r="K101" s="630"/>
      <c r="L101" s="630"/>
      <c r="M101" s="630"/>
      <c r="N101" s="630"/>
      <c r="O101" s="630"/>
      <c r="P101" s="630"/>
      <c r="Q101" s="630"/>
      <c r="R101" s="630"/>
      <c r="S101" s="630"/>
      <c r="T101" s="630"/>
      <c r="U101" s="630"/>
      <c r="V101" s="630"/>
      <c r="W101" s="630"/>
      <c r="X101" s="630"/>
      <c r="Y101" s="630"/>
      <c r="Z101" s="630"/>
      <c r="AA101" s="630"/>
      <c r="AB101" s="630"/>
      <c r="AC101" s="630"/>
      <c r="AD101" s="630"/>
      <c r="AE101" s="630"/>
      <c r="AF101" s="630"/>
      <c r="AG101" s="630"/>
      <c r="AH101" s="630"/>
      <c r="AI101" s="630"/>
      <c r="AJ101" s="630"/>
      <c r="AK101" s="630"/>
      <c r="AL101" s="630"/>
      <c r="AM101" s="630"/>
      <c r="AN101" s="630"/>
      <c r="AO101" s="630"/>
      <c r="AP101" s="630"/>
      <c r="AQ101" s="630"/>
      <c r="AR101" s="630"/>
      <c r="AS101" s="630"/>
      <c r="AT101" s="630"/>
      <c r="AU101" s="630"/>
      <c r="AV101" s="630"/>
      <c r="AW101" s="630"/>
      <c r="AX101" s="630"/>
      <c r="AY101" s="630"/>
      <c r="AZ101" s="630"/>
      <c r="BA101" s="630"/>
      <c r="BB101" s="630"/>
      <c r="BC101" s="630"/>
      <c r="BD101" s="630"/>
      <c r="BE101" s="630"/>
      <c r="BF101" s="630"/>
      <c r="BG101" s="630"/>
      <c r="BH101" s="630"/>
      <c r="BI101" s="630"/>
      <c r="BJ101" s="630"/>
      <c r="BK101" s="630"/>
      <c r="BL101" s="630"/>
      <c r="BM101" s="630"/>
      <c r="BN101" s="630"/>
      <c r="BO101" s="630"/>
      <c r="BP101" s="540"/>
    </row>
    <row r="102" spans="1:68" ht="7.5" customHeight="1" x14ac:dyDescent="0.2">
      <c r="A102" s="534"/>
      <c r="B102" s="540"/>
      <c r="C102" s="563"/>
      <c r="D102" s="563"/>
      <c r="E102" s="563"/>
      <c r="F102" s="563"/>
      <c r="G102" s="563"/>
      <c r="H102" s="563"/>
      <c r="I102" s="563"/>
      <c r="J102" s="563"/>
      <c r="K102" s="563"/>
      <c r="L102" s="563"/>
      <c r="M102" s="563"/>
      <c r="N102" s="563"/>
      <c r="O102" s="563"/>
      <c r="P102" s="563"/>
      <c r="Q102" s="563"/>
      <c r="R102" s="563"/>
      <c r="S102" s="563"/>
      <c r="T102" s="563"/>
      <c r="U102" s="563"/>
      <c r="V102" s="563"/>
      <c r="W102" s="563"/>
      <c r="X102" s="563"/>
      <c r="Y102" s="563"/>
      <c r="Z102" s="563"/>
      <c r="AA102" s="563"/>
      <c r="AB102" s="563"/>
      <c r="AC102" s="563"/>
      <c r="AD102" s="563"/>
      <c r="AE102" s="563"/>
      <c r="AF102" s="563"/>
      <c r="AG102" s="563"/>
      <c r="AH102" s="563"/>
      <c r="AI102" s="563"/>
      <c r="AJ102" s="563"/>
      <c r="AK102" s="563"/>
      <c r="AL102" s="563"/>
      <c r="AM102" s="563"/>
      <c r="AN102" s="563"/>
      <c r="AO102" s="563"/>
      <c r="AP102" s="563"/>
      <c r="AQ102" s="563"/>
      <c r="AR102" s="563"/>
      <c r="AS102" s="563"/>
      <c r="AT102" s="563"/>
      <c r="AU102" s="563"/>
      <c r="AV102" s="563"/>
      <c r="AW102" s="563"/>
      <c r="AX102" s="563"/>
      <c r="AY102" s="563"/>
      <c r="AZ102" s="563"/>
      <c r="BA102" s="563"/>
      <c r="BB102" s="563"/>
      <c r="BC102" s="563"/>
      <c r="BD102" s="563"/>
      <c r="BE102" s="563"/>
      <c r="BF102" s="563"/>
      <c r="BG102" s="563"/>
      <c r="BH102" s="563"/>
      <c r="BI102" s="563"/>
      <c r="BJ102" s="563"/>
      <c r="BK102" s="563"/>
      <c r="BL102" s="563"/>
      <c r="BM102" s="563"/>
      <c r="BN102" s="563"/>
      <c r="BO102" s="563"/>
      <c r="BP102" s="540"/>
    </row>
    <row r="103" spans="1:68" ht="7.5" customHeight="1" x14ac:dyDescent="0.2">
      <c r="A103" s="534"/>
      <c r="B103" s="540"/>
      <c r="C103" s="563"/>
      <c r="D103" s="563"/>
      <c r="E103" s="563"/>
      <c r="F103" s="563"/>
      <c r="G103" s="563"/>
      <c r="H103" s="563"/>
      <c r="I103" s="563"/>
      <c r="J103" s="563"/>
      <c r="K103" s="563"/>
      <c r="L103" s="563"/>
      <c r="M103" s="563"/>
      <c r="N103" s="563"/>
      <c r="O103" s="563"/>
      <c r="P103" s="563"/>
      <c r="Q103" s="563"/>
      <c r="R103" s="563"/>
      <c r="S103" s="563"/>
      <c r="T103" s="563"/>
      <c r="U103" s="563"/>
      <c r="V103" s="563"/>
      <c r="W103" s="563"/>
      <c r="X103" s="563"/>
      <c r="Y103" s="563"/>
      <c r="Z103" s="563"/>
      <c r="AA103" s="563"/>
      <c r="AB103" s="563"/>
      <c r="AC103" s="563"/>
      <c r="AD103" s="563"/>
      <c r="AE103" s="563"/>
      <c r="AF103" s="563"/>
      <c r="AG103" s="563"/>
      <c r="AH103" s="563"/>
      <c r="AI103" s="563"/>
      <c r="AJ103" s="563"/>
      <c r="AK103" s="563"/>
      <c r="AL103" s="563"/>
      <c r="AM103" s="563"/>
      <c r="AN103" s="563"/>
      <c r="AO103" s="563"/>
      <c r="AP103" s="563"/>
      <c r="AQ103" s="563"/>
      <c r="AR103" s="563"/>
      <c r="AS103" s="563"/>
      <c r="AT103" s="563"/>
      <c r="AU103" s="563"/>
      <c r="AV103" s="563"/>
      <c r="AW103" s="563"/>
      <c r="AX103" s="563"/>
      <c r="AY103" s="563"/>
      <c r="AZ103" s="563"/>
      <c r="BA103" s="563"/>
      <c r="BB103" s="563"/>
      <c r="BC103" s="563"/>
      <c r="BD103" s="563"/>
      <c r="BE103" s="563"/>
      <c r="BF103" s="563"/>
      <c r="BG103" s="563"/>
      <c r="BH103" s="563"/>
      <c r="BI103" s="563"/>
      <c r="BJ103" s="563"/>
      <c r="BK103" s="563"/>
      <c r="BL103" s="563"/>
      <c r="BM103" s="563"/>
      <c r="BN103" s="563"/>
      <c r="BO103" s="563"/>
      <c r="BP103" s="540"/>
    </row>
    <row r="104" spans="1:68" ht="7.5" customHeight="1" x14ac:dyDescent="0.2">
      <c r="A104" s="534"/>
      <c r="B104" s="540"/>
      <c r="C104" s="540"/>
      <c r="D104" s="540"/>
      <c r="E104" s="540"/>
      <c r="F104" s="540"/>
      <c r="G104" s="540"/>
      <c r="H104" s="540"/>
      <c r="I104" s="540"/>
      <c r="J104" s="540"/>
      <c r="K104" s="540"/>
      <c r="L104" s="540"/>
      <c r="M104" s="540"/>
      <c r="N104" s="540"/>
      <c r="O104" s="540"/>
      <c r="P104" s="540"/>
      <c r="Q104" s="540"/>
      <c r="R104" s="540"/>
      <c r="S104" s="631"/>
      <c r="T104" s="631"/>
      <c r="U104" s="631"/>
      <c r="V104" s="631"/>
      <c r="W104" s="631"/>
      <c r="X104" s="631"/>
      <c r="Y104" s="631"/>
      <c r="Z104" s="631"/>
      <c r="AA104" s="631"/>
      <c r="AB104" s="631"/>
      <c r="AC104" s="631"/>
      <c r="AD104" s="631"/>
      <c r="AE104" s="631"/>
      <c r="AF104" s="631"/>
      <c r="AG104" s="631"/>
      <c r="AH104" s="631"/>
      <c r="AI104" s="631"/>
      <c r="AJ104" s="631"/>
      <c r="AK104" s="631"/>
      <c r="AL104" s="631"/>
      <c r="AM104" s="631"/>
      <c r="AN104" s="631"/>
      <c r="AO104" s="631"/>
      <c r="AP104" s="631"/>
      <c r="AQ104" s="631"/>
      <c r="AR104" s="631"/>
      <c r="AS104" s="631"/>
      <c r="AT104" s="631"/>
      <c r="AU104" s="631"/>
      <c r="AV104" s="631"/>
      <c r="AW104" s="631"/>
      <c r="AX104" s="631"/>
      <c r="AY104" s="631"/>
      <c r="AZ104" s="540"/>
      <c r="BA104" s="540"/>
      <c r="BB104" s="540"/>
      <c r="BC104" s="540"/>
      <c r="BD104" s="540"/>
      <c r="BE104" s="540"/>
      <c r="BF104" s="540"/>
      <c r="BG104" s="540"/>
      <c r="BH104" s="540"/>
      <c r="BI104" s="540"/>
      <c r="BJ104" s="540"/>
      <c r="BK104" s="540"/>
      <c r="BL104" s="540"/>
      <c r="BM104" s="540"/>
      <c r="BN104" s="540"/>
      <c r="BO104" s="540"/>
      <c r="BP104" s="540"/>
    </row>
    <row r="105" spans="1:68" ht="7.5" customHeight="1" x14ac:dyDescent="0.2">
      <c r="A105" s="534"/>
      <c r="B105" s="540"/>
      <c r="C105" s="540"/>
      <c r="D105" s="540"/>
      <c r="E105" s="540"/>
      <c r="F105" s="540"/>
      <c r="G105" s="540"/>
      <c r="H105" s="540"/>
      <c r="I105" s="540"/>
      <c r="J105" s="540"/>
      <c r="K105" s="540"/>
      <c r="L105" s="540"/>
      <c r="M105" s="540"/>
      <c r="N105" s="540"/>
      <c r="O105" s="540"/>
      <c r="P105" s="540"/>
      <c r="Q105" s="540"/>
      <c r="R105" s="540"/>
      <c r="S105" s="631"/>
      <c r="T105" s="631"/>
      <c r="U105" s="631"/>
      <c r="V105" s="631"/>
      <c r="W105" s="631"/>
      <c r="X105" s="631"/>
      <c r="Y105" s="631"/>
      <c r="Z105" s="631"/>
      <c r="AA105" s="631"/>
      <c r="AB105" s="631"/>
      <c r="AC105" s="631"/>
      <c r="AD105" s="631"/>
      <c r="AE105" s="631"/>
      <c r="AF105" s="631"/>
      <c r="AG105" s="631"/>
      <c r="AH105" s="631"/>
      <c r="AI105" s="631"/>
      <c r="AJ105" s="631"/>
      <c r="AK105" s="631"/>
      <c r="AL105" s="631"/>
      <c r="AM105" s="631"/>
      <c r="AN105" s="631"/>
      <c r="AO105" s="631"/>
      <c r="AP105" s="631"/>
      <c r="AQ105" s="631"/>
      <c r="AR105" s="631"/>
      <c r="AS105" s="631"/>
      <c r="AT105" s="631"/>
      <c r="AU105" s="631"/>
      <c r="AV105" s="631"/>
      <c r="AW105" s="631"/>
      <c r="AX105" s="631"/>
      <c r="AY105" s="631"/>
      <c r="AZ105" s="540"/>
      <c r="BA105" s="540"/>
      <c r="BB105" s="540"/>
      <c r="BC105" s="540"/>
      <c r="BD105" s="540"/>
      <c r="BE105" s="540"/>
      <c r="BF105" s="540"/>
      <c r="BG105" s="540"/>
      <c r="BH105" s="540"/>
      <c r="BI105" s="540"/>
      <c r="BJ105" s="540"/>
      <c r="BK105" s="540"/>
      <c r="BL105" s="540"/>
      <c r="BM105" s="540"/>
      <c r="BN105" s="540"/>
      <c r="BO105" s="540"/>
      <c r="BP105" s="540"/>
    </row>
    <row r="106" spans="1:68" ht="3.75" customHeight="1" x14ac:dyDescent="0.2">
      <c r="A106" s="534"/>
      <c r="B106" s="540"/>
      <c r="C106" s="540"/>
      <c r="D106" s="540"/>
      <c r="E106" s="540"/>
      <c r="F106" s="540"/>
      <c r="G106" s="540"/>
      <c r="H106" s="540"/>
      <c r="I106" s="540"/>
      <c r="J106" s="540"/>
      <c r="K106" s="540"/>
      <c r="L106" s="540"/>
      <c r="M106" s="540"/>
      <c r="N106" s="540"/>
      <c r="O106" s="540"/>
      <c r="P106" s="540"/>
      <c r="Q106" s="540"/>
      <c r="R106" s="540"/>
      <c r="S106" s="540"/>
      <c r="T106" s="540"/>
      <c r="U106" s="540"/>
      <c r="V106" s="540"/>
      <c r="W106" s="540"/>
      <c r="X106" s="540"/>
      <c r="Y106" s="540"/>
      <c r="Z106" s="540"/>
      <c r="AA106" s="540"/>
      <c r="AB106" s="540"/>
      <c r="AC106" s="540"/>
      <c r="AD106" s="540"/>
      <c r="AE106" s="540"/>
      <c r="AF106" s="540"/>
      <c r="AG106" s="540"/>
      <c r="AH106" s="540"/>
      <c r="AI106" s="540"/>
      <c r="AJ106" s="540"/>
      <c r="AK106" s="540"/>
      <c r="AL106" s="540"/>
      <c r="AM106" s="540"/>
      <c r="AN106" s="540"/>
      <c r="AO106" s="540"/>
      <c r="AP106" s="540"/>
      <c r="AQ106" s="540"/>
      <c r="AR106" s="540"/>
      <c r="AS106" s="540"/>
      <c r="AT106" s="540"/>
      <c r="AU106" s="540"/>
      <c r="AV106" s="540"/>
      <c r="AW106" s="540"/>
      <c r="AX106" s="540"/>
      <c r="AY106" s="540"/>
      <c r="AZ106" s="540"/>
      <c r="BA106" s="540"/>
      <c r="BB106" s="540"/>
      <c r="BC106" s="540"/>
      <c r="BD106" s="540"/>
      <c r="BE106" s="540"/>
      <c r="BF106" s="540"/>
      <c r="BG106" s="540"/>
      <c r="BH106" s="540"/>
      <c r="BI106" s="540"/>
      <c r="BJ106" s="540"/>
      <c r="BK106" s="540"/>
      <c r="BL106" s="540"/>
      <c r="BM106" s="540"/>
      <c r="BN106" s="540"/>
      <c r="BO106" s="540"/>
      <c r="BP106" s="540"/>
    </row>
    <row r="107" spans="1:68" ht="7.5" customHeight="1" x14ac:dyDescent="0.25">
      <c r="A107" s="534"/>
      <c r="B107" s="540"/>
      <c r="C107" s="540"/>
      <c r="D107" s="557"/>
      <c r="E107" s="557"/>
      <c r="F107" s="557"/>
      <c r="G107" s="557"/>
      <c r="H107" s="557"/>
      <c r="I107" s="557"/>
      <c r="J107" s="557"/>
      <c r="K107" s="557"/>
      <c r="L107" s="557"/>
      <c r="M107" s="557"/>
      <c r="N107" s="557"/>
      <c r="O107" s="557"/>
      <c r="P107" s="557"/>
      <c r="Q107" s="557"/>
      <c r="R107" s="557"/>
      <c r="S107" s="557"/>
      <c r="T107" s="557"/>
      <c r="U107" s="629"/>
      <c r="V107" s="629"/>
      <c r="W107" s="629"/>
      <c r="X107" s="629"/>
      <c r="Y107" s="557"/>
      <c r="Z107" s="557"/>
      <c r="AA107" s="557"/>
      <c r="AB107" s="557"/>
      <c r="AC107" s="629"/>
      <c r="AD107" s="629"/>
      <c r="AE107" s="629"/>
      <c r="AF107" s="629"/>
      <c r="AG107" s="629"/>
      <c r="AH107" s="557"/>
      <c r="AI107" s="557"/>
      <c r="AJ107" s="557"/>
      <c r="AK107" s="557"/>
      <c r="AL107" s="540"/>
      <c r="AM107" s="540"/>
      <c r="AN107" s="540"/>
      <c r="AO107" s="540"/>
      <c r="AP107" s="540"/>
      <c r="AQ107" s="542"/>
      <c r="AR107" s="542"/>
      <c r="AS107" s="542"/>
      <c r="AT107" s="629"/>
      <c r="AU107" s="629"/>
      <c r="AV107" s="629"/>
      <c r="AW107" s="629"/>
      <c r="AX107" s="629"/>
      <c r="AY107" s="542"/>
      <c r="AZ107" s="542"/>
      <c r="BA107" s="542"/>
      <c r="BB107" s="629"/>
      <c r="BC107" s="629"/>
      <c r="BD107" s="629"/>
      <c r="BE107" s="629"/>
      <c r="BF107" s="542"/>
      <c r="BG107" s="542"/>
      <c r="BH107" s="542"/>
      <c r="BI107" s="542"/>
      <c r="BJ107" s="542"/>
      <c r="BK107" s="542"/>
      <c r="BL107" s="542"/>
      <c r="BM107" s="542"/>
      <c r="BN107" s="542"/>
      <c r="BO107" s="540"/>
      <c r="BP107" s="540"/>
    </row>
    <row r="108" spans="1:68" ht="7.5" customHeight="1" x14ac:dyDescent="0.25">
      <c r="A108" s="534"/>
      <c r="B108" s="540"/>
      <c r="C108" s="540"/>
      <c r="D108" s="557"/>
      <c r="E108" s="557"/>
      <c r="F108" s="557"/>
      <c r="G108" s="557"/>
      <c r="H108" s="557"/>
      <c r="I108" s="557"/>
      <c r="J108" s="557"/>
      <c r="K108" s="557"/>
      <c r="L108" s="557"/>
      <c r="M108" s="557"/>
      <c r="N108" s="557"/>
      <c r="O108" s="557"/>
      <c r="P108" s="557"/>
      <c r="Q108" s="557"/>
      <c r="R108" s="557"/>
      <c r="S108" s="557"/>
      <c r="T108" s="557"/>
      <c r="U108" s="629"/>
      <c r="V108" s="629"/>
      <c r="W108" s="629"/>
      <c r="X108" s="629"/>
      <c r="Y108" s="557"/>
      <c r="Z108" s="557"/>
      <c r="AA108" s="557"/>
      <c r="AB108" s="557"/>
      <c r="AC108" s="629"/>
      <c r="AD108" s="629"/>
      <c r="AE108" s="629"/>
      <c r="AF108" s="629"/>
      <c r="AG108" s="629"/>
      <c r="AH108" s="557"/>
      <c r="AI108" s="557"/>
      <c r="AJ108" s="557"/>
      <c r="AK108" s="557"/>
      <c r="AL108" s="540"/>
      <c r="AM108" s="540"/>
      <c r="AN108" s="540"/>
      <c r="AO108" s="540"/>
      <c r="AP108" s="540"/>
      <c r="AQ108" s="542"/>
      <c r="AR108" s="542"/>
      <c r="AS108" s="542"/>
      <c r="AT108" s="629"/>
      <c r="AU108" s="629"/>
      <c r="AV108" s="629"/>
      <c r="AW108" s="629"/>
      <c r="AX108" s="629"/>
      <c r="AY108" s="542"/>
      <c r="AZ108" s="542"/>
      <c r="BA108" s="542"/>
      <c r="BB108" s="629"/>
      <c r="BC108" s="629"/>
      <c r="BD108" s="629"/>
      <c r="BE108" s="629"/>
      <c r="BF108" s="542"/>
      <c r="BG108" s="542"/>
      <c r="BH108" s="542"/>
      <c r="BI108" s="542"/>
      <c r="BJ108" s="542"/>
      <c r="BK108" s="542"/>
      <c r="BL108" s="542"/>
      <c r="BM108" s="542"/>
      <c r="BN108" s="542"/>
      <c r="BO108" s="540"/>
      <c r="BP108" s="540"/>
    </row>
    <row r="109" spans="1:68" ht="3.75" customHeight="1" x14ac:dyDescent="0.25">
      <c r="A109" s="534"/>
      <c r="B109" s="540"/>
      <c r="C109" s="540"/>
      <c r="D109" s="540"/>
      <c r="E109" s="540"/>
      <c r="F109" s="540"/>
      <c r="G109" s="540"/>
      <c r="H109" s="540"/>
      <c r="I109" s="540"/>
      <c r="J109" s="540"/>
      <c r="K109" s="540"/>
      <c r="L109" s="540"/>
      <c r="M109" s="540"/>
      <c r="N109" s="540"/>
      <c r="O109" s="566"/>
      <c r="P109" s="540"/>
      <c r="Q109" s="540"/>
      <c r="R109" s="540"/>
      <c r="S109" s="540"/>
      <c r="T109" s="540"/>
      <c r="U109" s="540"/>
      <c r="V109" s="540"/>
      <c r="W109" s="540"/>
      <c r="X109" s="540"/>
      <c r="Y109" s="540"/>
      <c r="Z109" s="540"/>
      <c r="AA109" s="540"/>
      <c r="AB109" s="540"/>
      <c r="AC109" s="540"/>
      <c r="AD109" s="540"/>
      <c r="AE109" s="540"/>
      <c r="AF109" s="540"/>
      <c r="AG109" s="540"/>
      <c r="AH109" s="540"/>
      <c r="AI109" s="540"/>
      <c r="AJ109" s="540"/>
      <c r="AK109" s="540"/>
      <c r="AL109" s="540"/>
      <c r="AM109" s="540"/>
      <c r="AN109" s="540"/>
      <c r="AO109" s="540"/>
      <c r="AP109" s="540"/>
      <c r="AQ109" s="540"/>
      <c r="AR109" s="540"/>
      <c r="AS109" s="540"/>
      <c r="AT109" s="540"/>
      <c r="AU109" s="540"/>
      <c r="AV109" s="540"/>
      <c r="AW109" s="540"/>
      <c r="AX109" s="540"/>
      <c r="AY109" s="540"/>
      <c r="AZ109" s="540"/>
      <c r="BA109" s="540"/>
      <c r="BB109" s="540"/>
      <c r="BC109" s="540"/>
      <c r="BD109" s="540"/>
      <c r="BE109" s="540"/>
      <c r="BF109" s="540"/>
      <c r="BG109" s="540"/>
      <c r="BH109" s="540"/>
      <c r="BI109" s="540"/>
      <c r="BJ109" s="540"/>
      <c r="BK109" s="540"/>
      <c r="BL109" s="540"/>
      <c r="BM109" s="540"/>
      <c r="BN109" s="540"/>
      <c r="BO109" s="540"/>
      <c r="BP109" s="540"/>
    </row>
    <row r="110" spans="1:68" ht="7.5" customHeight="1" x14ac:dyDescent="0.25">
      <c r="A110" s="534"/>
      <c r="B110" s="540"/>
      <c r="C110" s="540"/>
      <c r="D110" s="557"/>
      <c r="E110" s="557"/>
      <c r="F110" s="557"/>
      <c r="G110" s="629"/>
      <c r="H110" s="629"/>
      <c r="I110" s="629"/>
      <c r="J110" s="629"/>
      <c r="K110" s="629"/>
      <c r="L110" s="629"/>
      <c r="M110" s="629"/>
      <c r="N110" s="629"/>
      <c r="O110" s="629"/>
      <c r="P110" s="629"/>
      <c r="Q110" s="629"/>
      <c r="R110" s="557"/>
      <c r="S110" s="557"/>
      <c r="T110" s="557"/>
      <c r="U110" s="629"/>
      <c r="V110" s="629"/>
      <c r="W110" s="629"/>
      <c r="X110" s="629"/>
      <c r="Y110" s="629"/>
      <c r="Z110" s="629"/>
      <c r="AA110" s="629"/>
      <c r="AB110" s="629"/>
      <c r="AC110" s="629"/>
      <c r="AD110" s="629"/>
      <c r="AE110" s="629"/>
      <c r="AF110" s="540"/>
      <c r="AG110" s="540"/>
      <c r="AH110" s="540"/>
      <c r="AI110" s="540"/>
      <c r="AJ110" s="540"/>
      <c r="AK110" s="540"/>
      <c r="AL110" s="540"/>
      <c r="AM110" s="629"/>
      <c r="AN110" s="629"/>
      <c r="AO110" s="629"/>
      <c r="AP110" s="629"/>
      <c r="AQ110" s="629"/>
      <c r="AR110" s="629"/>
      <c r="AS110" s="629"/>
      <c r="AT110" s="629"/>
      <c r="AU110" s="629"/>
      <c r="AV110" s="629"/>
      <c r="AW110" s="629"/>
      <c r="AX110" s="542"/>
      <c r="AY110" s="542"/>
      <c r="AZ110" s="542"/>
      <c r="BA110" s="629"/>
      <c r="BB110" s="629"/>
      <c r="BC110" s="629"/>
      <c r="BD110" s="629"/>
      <c r="BE110" s="629"/>
      <c r="BF110" s="629"/>
      <c r="BG110" s="629"/>
      <c r="BH110" s="629"/>
      <c r="BI110" s="629"/>
      <c r="BJ110" s="629"/>
      <c r="BK110" s="629"/>
      <c r="BL110" s="542"/>
      <c r="BM110" s="542"/>
      <c r="BN110" s="542"/>
      <c r="BO110" s="540"/>
      <c r="BP110" s="540"/>
    </row>
    <row r="111" spans="1:68" ht="7.5" customHeight="1" x14ac:dyDescent="0.25">
      <c r="A111" s="534"/>
      <c r="B111" s="540"/>
      <c r="C111" s="540"/>
      <c r="D111" s="557"/>
      <c r="E111" s="557"/>
      <c r="F111" s="557"/>
      <c r="G111" s="629"/>
      <c r="H111" s="629"/>
      <c r="I111" s="629"/>
      <c r="J111" s="629"/>
      <c r="K111" s="629"/>
      <c r="L111" s="629"/>
      <c r="M111" s="629"/>
      <c r="N111" s="629"/>
      <c r="O111" s="629"/>
      <c r="P111" s="629"/>
      <c r="Q111" s="629"/>
      <c r="R111" s="557"/>
      <c r="S111" s="557"/>
      <c r="T111" s="557"/>
      <c r="U111" s="629"/>
      <c r="V111" s="629"/>
      <c r="W111" s="629"/>
      <c r="X111" s="629"/>
      <c r="Y111" s="629"/>
      <c r="Z111" s="629"/>
      <c r="AA111" s="629"/>
      <c r="AB111" s="629"/>
      <c r="AC111" s="629"/>
      <c r="AD111" s="629"/>
      <c r="AE111" s="629"/>
      <c r="AF111" s="540"/>
      <c r="AG111" s="540"/>
      <c r="AH111" s="540"/>
      <c r="AI111" s="540"/>
      <c r="AJ111" s="540"/>
      <c r="AK111" s="540"/>
      <c r="AL111" s="540"/>
      <c r="AM111" s="629"/>
      <c r="AN111" s="629"/>
      <c r="AO111" s="629"/>
      <c r="AP111" s="629"/>
      <c r="AQ111" s="629"/>
      <c r="AR111" s="629"/>
      <c r="AS111" s="629"/>
      <c r="AT111" s="629"/>
      <c r="AU111" s="629"/>
      <c r="AV111" s="629"/>
      <c r="AW111" s="629"/>
      <c r="AX111" s="542"/>
      <c r="AY111" s="542"/>
      <c r="AZ111" s="542"/>
      <c r="BA111" s="629"/>
      <c r="BB111" s="629"/>
      <c r="BC111" s="629"/>
      <c r="BD111" s="629"/>
      <c r="BE111" s="629"/>
      <c r="BF111" s="629"/>
      <c r="BG111" s="629"/>
      <c r="BH111" s="629"/>
      <c r="BI111" s="629"/>
      <c r="BJ111" s="629"/>
      <c r="BK111" s="629"/>
      <c r="BL111" s="542"/>
      <c r="BM111" s="542"/>
      <c r="BN111" s="542"/>
      <c r="BO111" s="540"/>
      <c r="BP111" s="540"/>
    </row>
    <row r="112" spans="1:68" ht="7.5" customHeight="1" x14ac:dyDescent="0.2">
      <c r="A112" s="534"/>
      <c r="B112" s="540"/>
      <c r="C112" s="540"/>
      <c r="D112" s="540"/>
      <c r="E112" s="540"/>
      <c r="F112" s="540"/>
      <c r="G112" s="540"/>
      <c r="H112" s="540"/>
      <c r="I112" s="540"/>
      <c r="J112" s="540"/>
      <c r="K112" s="540"/>
      <c r="L112" s="540"/>
      <c r="M112" s="540"/>
      <c r="N112" s="540"/>
      <c r="O112" s="540"/>
      <c r="P112" s="540"/>
      <c r="Q112" s="540"/>
      <c r="R112" s="540"/>
      <c r="S112" s="540"/>
      <c r="T112" s="540"/>
      <c r="U112" s="540"/>
      <c r="V112" s="540"/>
      <c r="W112" s="540"/>
      <c r="X112" s="540"/>
      <c r="Y112" s="540"/>
      <c r="Z112" s="540"/>
      <c r="AA112" s="540"/>
      <c r="AB112" s="540"/>
      <c r="AC112" s="540"/>
      <c r="AD112" s="540"/>
      <c r="AE112" s="540"/>
      <c r="AF112" s="540"/>
      <c r="AG112" s="540"/>
      <c r="AH112" s="540"/>
      <c r="AI112" s="540"/>
      <c r="AJ112" s="540"/>
      <c r="AK112" s="540"/>
      <c r="AL112" s="540"/>
      <c r="AM112" s="540"/>
      <c r="AN112" s="540"/>
      <c r="AO112" s="540"/>
      <c r="AP112" s="540"/>
      <c r="AQ112" s="540"/>
      <c r="AR112" s="540"/>
      <c r="AS112" s="540"/>
      <c r="AT112" s="540"/>
      <c r="AU112" s="540"/>
      <c r="AV112" s="540"/>
      <c r="AW112" s="540"/>
      <c r="AX112" s="540"/>
      <c r="AY112" s="540"/>
      <c r="AZ112" s="540"/>
      <c r="BA112" s="540"/>
      <c r="BB112" s="540"/>
      <c r="BC112" s="540"/>
      <c r="BD112" s="540"/>
      <c r="BE112" s="540"/>
      <c r="BF112" s="540"/>
      <c r="BG112" s="540"/>
      <c r="BH112" s="540"/>
      <c r="BI112" s="540"/>
      <c r="BJ112" s="540"/>
      <c r="BK112" s="540"/>
      <c r="BL112" s="540"/>
      <c r="BM112" s="540"/>
      <c r="BN112" s="540"/>
      <c r="BO112" s="540"/>
      <c r="BP112" s="540"/>
    </row>
    <row r="113" spans="1:68" ht="7.5" customHeight="1" x14ac:dyDescent="0.2">
      <c r="A113" s="534"/>
      <c r="B113" s="540"/>
      <c r="C113" s="540"/>
      <c r="D113" s="557"/>
      <c r="E113" s="557"/>
      <c r="F113" s="557"/>
      <c r="G113" s="557"/>
      <c r="H113" s="557"/>
      <c r="I113" s="557"/>
      <c r="J113" s="557"/>
      <c r="K113" s="557"/>
      <c r="L113" s="557"/>
      <c r="M113" s="557"/>
      <c r="N113" s="557"/>
      <c r="O113" s="557"/>
      <c r="P113" s="557"/>
      <c r="Q113" s="557"/>
      <c r="R113" s="557"/>
      <c r="S113" s="557"/>
      <c r="T113" s="557"/>
      <c r="U113" s="557"/>
      <c r="V113" s="557"/>
      <c r="W113" s="557"/>
      <c r="X113" s="557"/>
      <c r="Y113" s="557"/>
      <c r="Z113" s="557"/>
      <c r="AA113" s="557"/>
      <c r="AB113" s="557"/>
      <c r="AC113" s="557"/>
      <c r="AD113" s="557"/>
      <c r="AE113" s="557"/>
      <c r="AF113" s="557"/>
      <c r="AG113" s="557"/>
      <c r="AH113" s="557"/>
      <c r="AI113" s="557"/>
      <c r="AJ113" s="557"/>
      <c r="AK113" s="540"/>
      <c r="AL113" s="540"/>
      <c r="AM113" s="540"/>
      <c r="AN113" s="540"/>
      <c r="AO113" s="542"/>
      <c r="AP113" s="542"/>
      <c r="AQ113" s="542"/>
      <c r="AR113" s="542"/>
      <c r="AS113" s="542"/>
      <c r="AT113" s="542"/>
      <c r="AU113" s="542"/>
      <c r="AV113" s="542"/>
      <c r="AW113" s="542"/>
      <c r="AX113" s="542"/>
      <c r="AY113" s="542"/>
      <c r="AZ113" s="542"/>
      <c r="BA113" s="542"/>
      <c r="BB113" s="542"/>
      <c r="BC113" s="542"/>
      <c r="BD113" s="542"/>
      <c r="BE113" s="542"/>
      <c r="BF113" s="542"/>
      <c r="BG113" s="542"/>
      <c r="BH113" s="542"/>
      <c r="BI113" s="542"/>
      <c r="BJ113" s="542"/>
      <c r="BK113" s="542"/>
      <c r="BL113" s="542"/>
      <c r="BM113" s="542"/>
      <c r="BN113" s="542"/>
      <c r="BO113" s="540"/>
      <c r="BP113" s="540"/>
    </row>
    <row r="114" spans="1:68" ht="7.5" customHeight="1" x14ac:dyDescent="0.2">
      <c r="A114" s="534"/>
      <c r="B114" s="540"/>
      <c r="C114" s="540"/>
      <c r="D114" s="557"/>
      <c r="E114" s="557"/>
      <c r="F114" s="557"/>
      <c r="G114" s="557"/>
      <c r="H114" s="557"/>
      <c r="I114" s="557"/>
      <c r="J114" s="557"/>
      <c r="K114" s="557"/>
      <c r="L114" s="557"/>
      <c r="M114" s="557"/>
      <c r="N114" s="557"/>
      <c r="O114" s="557"/>
      <c r="P114" s="557"/>
      <c r="Q114" s="557"/>
      <c r="R114" s="557"/>
      <c r="S114" s="557"/>
      <c r="T114" s="557"/>
      <c r="U114" s="557"/>
      <c r="V114" s="557"/>
      <c r="W114" s="557"/>
      <c r="X114" s="557"/>
      <c r="Y114" s="557"/>
      <c r="Z114" s="557"/>
      <c r="AA114" s="557"/>
      <c r="AB114" s="557"/>
      <c r="AC114" s="557"/>
      <c r="AD114" s="557"/>
      <c r="AE114" s="557"/>
      <c r="AF114" s="557"/>
      <c r="AG114" s="557"/>
      <c r="AH114" s="557"/>
      <c r="AI114" s="557"/>
      <c r="AJ114" s="557"/>
      <c r="AK114" s="540"/>
      <c r="AL114" s="540"/>
      <c r="AM114" s="540"/>
      <c r="AN114" s="540"/>
      <c r="AO114" s="542"/>
      <c r="AP114" s="542"/>
      <c r="AQ114" s="542"/>
      <c r="AR114" s="542"/>
      <c r="AS114" s="542"/>
      <c r="AT114" s="542"/>
      <c r="AU114" s="542"/>
      <c r="AV114" s="542"/>
      <c r="AW114" s="542"/>
      <c r="AX114" s="542"/>
      <c r="AY114" s="542"/>
      <c r="AZ114" s="542"/>
      <c r="BA114" s="542"/>
      <c r="BB114" s="542"/>
      <c r="BC114" s="542"/>
      <c r="BD114" s="542"/>
      <c r="BE114" s="542"/>
      <c r="BF114" s="542"/>
      <c r="BG114" s="542"/>
      <c r="BH114" s="542"/>
      <c r="BI114" s="542"/>
      <c r="BJ114" s="542"/>
      <c r="BK114" s="542"/>
      <c r="BL114" s="542"/>
      <c r="BM114" s="542"/>
      <c r="BN114" s="542"/>
      <c r="BO114" s="540"/>
      <c r="BP114" s="540"/>
    </row>
    <row r="115" spans="1:68" ht="7.5" customHeight="1" x14ac:dyDescent="0.2">
      <c r="A115" s="534"/>
      <c r="B115" s="540"/>
      <c r="C115" s="540"/>
      <c r="D115" s="557"/>
      <c r="E115" s="557"/>
      <c r="F115" s="557"/>
      <c r="G115" s="557"/>
      <c r="H115" s="557"/>
      <c r="I115" s="557"/>
      <c r="J115" s="557"/>
      <c r="K115" s="557"/>
      <c r="L115" s="557"/>
      <c r="M115" s="557"/>
      <c r="N115" s="557"/>
      <c r="O115" s="557"/>
      <c r="P115" s="557"/>
      <c r="Q115" s="557"/>
      <c r="R115" s="557"/>
      <c r="S115" s="557"/>
      <c r="T115" s="557"/>
      <c r="U115" s="557"/>
      <c r="V115" s="557"/>
      <c r="W115" s="557"/>
      <c r="X115" s="557"/>
      <c r="Y115" s="557"/>
      <c r="Z115" s="557"/>
      <c r="AA115" s="557"/>
      <c r="AB115" s="557"/>
      <c r="AC115" s="557"/>
      <c r="AD115" s="557"/>
      <c r="AE115" s="557"/>
      <c r="AF115" s="557"/>
      <c r="AG115" s="557"/>
      <c r="AH115" s="557"/>
      <c r="AI115" s="557"/>
      <c r="AJ115" s="557"/>
      <c r="AK115" s="540"/>
      <c r="AL115" s="540"/>
      <c r="AM115" s="540"/>
      <c r="AN115" s="540"/>
      <c r="AO115" s="542"/>
      <c r="AP115" s="542"/>
      <c r="AQ115" s="542"/>
      <c r="AR115" s="542"/>
      <c r="AS115" s="542"/>
      <c r="AT115" s="542"/>
      <c r="AU115" s="542"/>
      <c r="AV115" s="542"/>
      <c r="AW115" s="542"/>
      <c r="AX115" s="542"/>
      <c r="AY115" s="542"/>
      <c r="AZ115" s="542"/>
      <c r="BA115" s="542"/>
      <c r="BB115" s="542"/>
      <c r="BC115" s="542"/>
      <c r="BD115" s="542"/>
      <c r="BE115" s="542"/>
      <c r="BF115" s="542"/>
      <c r="BG115" s="542"/>
      <c r="BH115" s="542"/>
      <c r="BI115" s="542"/>
      <c r="BJ115" s="542"/>
      <c r="BK115" s="542"/>
      <c r="BL115" s="542"/>
      <c r="BM115" s="542"/>
      <c r="BN115" s="542"/>
      <c r="BO115" s="540"/>
      <c r="BP115" s="540"/>
    </row>
    <row r="116" spans="1:68" ht="7.5" customHeight="1" x14ac:dyDescent="0.2">
      <c r="A116" s="534"/>
      <c r="B116" s="540"/>
      <c r="C116" s="540"/>
      <c r="D116" s="557"/>
      <c r="E116" s="557"/>
      <c r="F116" s="557"/>
      <c r="G116" s="557"/>
      <c r="H116" s="557"/>
      <c r="I116" s="557"/>
      <c r="J116" s="557"/>
      <c r="K116" s="557"/>
      <c r="L116" s="557"/>
      <c r="M116" s="557"/>
      <c r="N116" s="557"/>
      <c r="O116" s="557"/>
      <c r="P116" s="557"/>
      <c r="Q116" s="557"/>
      <c r="R116" s="557"/>
      <c r="S116" s="557"/>
      <c r="T116" s="557"/>
      <c r="U116" s="557"/>
      <c r="V116" s="557"/>
      <c r="W116" s="557"/>
      <c r="X116" s="557"/>
      <c r="Y116" s="557"/>
      <c r="Z116" s="557"/>
      <c r="AA116" s="557"/>
      <c r="AB116" s="557"/>
      <c r="AC116" s="557"/>
      <c r="AD116" s="557"/>
      <c r="AE116" s="557"/>
      <c r="AF116" s="557"/>
      <c r="AG116" s="557"/>
      <c r="AH116" s="557"/>
      <c r="AI116" s="557"/>
      <c r="AJ116" s="557"/>
      <c r="AK116" s="540"/>
      <c r="AL116" s="540"/>
      <c r="AM116" s="540"/>
      <c r="AN116" s="540"/>
      <c r="AO116" s="542"/>
      <c r="AP116" s="542"/>
      <c r="AQ116" s="542"/>
      <c r="AR116" s="542"/>
      <c r="AS116" s="542"/>
      <c r="AT116" s="542"/>
      <c r="AU116" s="542"/>
      <c r="AV116" s="542"/>
      <c r="AW116" s="542"/>
      <c r="AX116" s="542"/>
      <c r="AY116" s="542"/>
      <c r="AZ116" s="542"/>
      <c r="BA116" s="542"/>
      <c r="BB116" s="542"/>
      <c r="BC116" s="542"/>
      <c r="BD116" s="542"/>
      <c r="BE116" s="542"/>
      <c r="BF116" s="542"/>
      <c r="BG116" s="542"/>
      <c r="BH116" s="542"/>
      <c r="BI116" s="542"/>
      <c r="BJ116" s="542"/>
      <c r="BK116" s="542"/>
      <c r="BL116" s="542"/>
      <c r="BM116" s="542"/>
      <c r="BN116" s="542"/>
      <c r="BO116" s="540"/>
      <c r="BP116" s="540"/>
    </row>
    <row r="117" spans="1:68" ht="7.5" customHeight="1" x14ac:dyDescent="0.2">
      <c r="A117" s="534"/>
      <c r="B117" s="540"/>
      <c r="C117" s="540"/>
      <c r="D117" s="540"/>
      <c r="E117" s="540"/>
      <c r="F117" s="540"/>
      <c r="G117" s="540"/>
      <c r="H117" s="540"/>
      <c r="I117" s="540"/>
      <c r="J117" s="540"/>
      <c r="K117" s="540"/>
      <c r="L117" s="540"/>
      <c r="M117" s="540"/>
      <c r="N117" s="540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0"/>
      <c r="AL117" s="540"/>
      <c r="AM117" s="540"/>
      <c r="AN117" s="540"/>
      <c r="AO117" s="540"/>
      <c r="AP117" s="540"/>
      <c r="AQ117" s="540"/>
      <c r="AR117" s="540"/>
      <c r="AS117" s="540"/>
      <c r="AT117" s="540"/>
      <c r="AU117" s="540"/>
      <c r="AV117" s="540"/>
      <c r="AW117" s="540"/>
      <c r="AX117" s="540"/>
      <c r="AY117" s="540"/>
      <c r="AZ117" s="540"/>
      <c r="BA117" s="540"/>
      <c r="BB117" s="540"/>
      <c r="BC117" s="540"/>
      <c r="BD117" s="540"/>
      <c r="BE117" s="540"/>
      <c r="BF117" s="540"/>
      <c r="BG117" s="540"/>
      <c r="BH117" s="540"/>
      <c r="BI117" s="540"/>
      <c r="BJ117" s="540"/>
      <c r="BK117" s="540"/>
      <c r="BL117" s="540"/>
      <c r="BM117" s="540"/>
      <c r="BN117" s="540"/>
      <c r="BO117" s="540"/>
      <c r="BP117" s="540"/>
    </row>
    <row r="118" spans="1:68" ht="7.5" customHeight="1" x14ac:dyDescent="0.2">
      <c r="A118" s="534"/>
      <c r="B118" s="540"/>
      <c r="C118" s="540"/>
      <c r="D118" s="540"/>
      <c r="E118" s="540"/>
      <c r="F118" s="540"/>
      <c r="G118" s="540"/>
      <c r="H118" s="540"/>
      <c r="I118" s="540"/>
      <c r="J118" s="540"/>
      <c r="K118" s="540"/>
      <c r="L118" s="540"/>
      <c r="M118" s="540"/>
      <c r="N118" s="540"/>
      <c r="O118" s="540"/>
      <c r="P118" s="540"/>
      <c r="Q118" s="540"/>
      <c r="R118" s="540"/>
      <c r="S118" s="540"/>
      <c r="T118" s="540"/>
      <c r="U118" s="540"/>
      <c r="V118" s="540"/>
      <c r="W118" s="540"/>
      <c r="X118" s="540"/>
      <c r="Y118" s="540"/>
      <c r="Z118" s="540"/>
      <c r="AA118" s="540"/>
      <c r="AB118" s="540"/>
      <c r="AC118" s="540"/>
      <c r="AD118" s="540"/>
      <c r="AE118" s="540"/>
      <c r="AF118" s="540"/>
      <c r="AG118" s="540"/>
      <c r="AH118" s="540"/>
      <c r="AI118" s="540"/>
      <c r="AJ118" s="540"/>
      <c r="AK118" s="540"/>
      <c r="AL118" s="540"/>
      <c r="AM118" s="540"/>
      <c r="AN118" s="540"/>
      <c r="AO118" s="540"/>
      <c r="AP118" s="540"/>
      <c r="AQ118" s="540"/>
      <c r="AR118" s="632"/>
      <c r="AS118" s="632"/>
      <c r="AT118" s="632"/>
      <c r="AU118" s="632"/>
      <c r="AV118" s="632"/>
      <c r="AW118" s="632"/>
      <c r="AX118" s="632"/>
      <c r="AY118" s="632"/>
      <c r="AZ118" s="632"/>
      <c r="BA118" s="632"/>
      <c r="BB118" s="632"/>
      <c r="BC118" s="632"/>
      <c r="BD118" s="632"/>
      <c r="BE118" s="632"/>
      <c r="BF118" s="632"/>
      <c r="BG118" s="632"/>
      <c r="BH118" s="632"/>
      <c r="BI118" s="632"/>
      <c r="BJ118" s="632"/>
      <c r="BK118" s="632"/>
      <c r="BL118" s="632"/>
      <c r="BM118" s="632"/>
      <c r="BN118" s="540"/>
      <c r="BO118" s="540"/>
      <c r="BP118" s="540"/>
    </row>
    <row r="119" spans="1:68" ht="7.5" customHeight="1" x14ac:dyDescent="0.2">
      <c r="A119" s="534"/>
      <c r="B119" s="540"/>
      <c r="C119" s="540"/>
      <c r="D119" s="540"/>
      <c r="E119" s="540"/>
      <c r="F119" s="540"/>
      <c r="G119" s="540"/>
      <c r="H119" s="540"/>
      <c r="I119" s="540"/>
      <c r="J119" s="540"/>
      <c r="K119" s="540"/>
      <c r="L119" s="540"/>
      <c r="M119" s="540"/>
      <c r="N119" s="540"/>
      <c r="O119" s="540"/>
      <c r="P119" s="540"/>
      <c r="Q119" s="540"/>
      <c r="R119" s="540"/>
      <c r="S119" s="540"/>
      <c r="T119" s="540"/>
      <c r="U119" s="540"/>
      <c r="V119" s="540"/>
      <c r="W119" s="540"/>
      <c r="X119" s="540"/>
      <c r="Y119" s="540"/>
      <c r="Z119" s="540"/>
      <c r="AA119" s="540"/>
      <c r="AB119" s="540"/>
      <c r="AC119" s="540"/>
      <c r="AD119" s="540"/>
      <c r="AE119" s="540"/>
      <c r="AF119" s="540"/>
      <c r="AG119" s="540"/>
      <c r="AH119" s="540"/>
      <c r="AI119" s="540"/>
      <c r="AJ119" s="540"/>
      <c r="AK119" s="540"/>
      <c r="AL119" s="540"/>
      <c r="AM119" s="540"/>
      <c r="AN119" s="540"/>
      <c r="AO119" s="540"/>
      <c r="AP119" s="540"/>
      <c r="AQ119" s="540"/>
      <c r="AR119" s="632"/>
      <c r="AS119" s="632"/>
      <c r="AT119" s="632"/>
      <c r="AU119" s="632"/>
      <c r="AV119" s="632"/>
      <c r="AW119" s="632"/>
      <c r="AX119" s="632"/>
      <c r="AY119" s="632"/>
      <c r="AZ119" s="632"/>
      <c r="BA119" s="632"/>
      <c r="BB119" s="632"/>
      <c r="BC119" s="632"/>
      <c r="BD119" s="632"/>
      <c r="BE119" s="632"/>
      <c r="BF119" s="632"/>
      <c r="BG119" s="632"/>
      <c r="BH119" s="632"/>
      <c r="BI119" s="632"/>
      <c r="BJ119" s="632"/>
      <c r="BK119" s="632"/>
      <c r="BL119" s="632"/>
      <c r="BM119" s="632"/>
      <c r="BN119" s="540"/>
      <c r="BO119" s="540"/>
      <c r="BP119" s="540"/>
    </row>
    <row r="120" spans="1:68" ht="7.5" customHeight="1" x14ac:dyDescent="0.2">
      <c r="A120" s="534"/>
      <c r="B120" s="540"/>
      <c r="C120" s="540"/>
      <c r="D120" s="540"/>
      <c r="E120" s="540"/>
      <c r="F120" s="540"/>
      <c r="G120" s="540"/>
      <c r="H120" s="540"/>
      <c r="I120" s="540"/>
      <c r="J120" s="540"/>
      <c r="K120" s="540"/>
      <c r="L120" s="540"/>
      <c r="M120" s="540"/>
      <c r="N120" s="540"/>
      <c r="O120" s="540"/>
      <c r="P120" s="540"/>
      <c r="Q120" s="540"/>
      <c r="R120" s="540"/>
      <c r="S120" s="540"/>
      <c r="T120" s="540"/>
      <c r="U120" s="540"/>
      <c r="V120" s="540"/>
      <c r="W120" s="540"/>
      <c r="X120" s="540"/>
      <c r="Y120" s="540"/>
      <c r="Z120" s="540"/>
      <c r="AA120" s="540"/>
      <c r="AB120" s="540"/>
      <c r="AC120" s="540"/>
      <c r="AD120" s="540"/>
      <c r="AE120" s="540"/>
      <c r="AF120" s="540"/>
      <c r="AG120" s="540"/>
      <c r="AH120" s="540"/>
      <c r="AI120" s="540"/>
      <c r="AJ120" s="540"/>
      <c r="AK120" s="540"/>
      <c r="AL120" s="540"/>
      <c r="AM120" s="540"/>
      <c r="AN120" s="540"/>
      <c r="AO120" s="540"/>
      <c r="AP120" s="540"/>
      <c r="AQ120" s="540"/>
      <c r="AR120" s="540"/>
      <c r="AS120" s="540"/>
      <c r="AT120" s="540"/>
      <c r="AU120" s="540"/>
      <c r="AV120" s="540"/>
      <c r="AW120" s="540"/>
      <c r="AX120" s="540"/>
      <c r="AY120" s="540"/>
      <c r="AZ120" s="540"/>
      <c r="BA120" s="540"/>
      <c r="BB120" s="540"/>
      <c r="BC120" s="540"/>
      <c r="BD120" s="540"/>
      <c r="BE120" s="540"/>
      <c r="BF120" s="540"/>
      <c r="BG120" s="540"/>
      <c r="BH120" s="540"/>
      <c r="BI120" s="540"/>
      <c r="BJ120" s="540"/>
      <c r="BK120" s="540"/>
      <c r="BL120" s="540"/>
      <c r="BM120" s="540"/>
      <c r="BN120" s="540"/>
      <c r="BO120" s="540"/>
      <c r="BP120" s="540"/>
    </row>
  </sheetData>
  <mergeCells count="9">
    <mergeCell ref="C12:K13"/>
    <mergeCell ref="L12:AC13"/>
    <mergeCell ref="C21:BO23"/>
    <mergeCell ref="AY2:BH2"/>
    <mergeCell ref="J2:T2"/>
    <mergeCell ref="C8:AS9"/>
    <mergeCell ref="C10:AS11"/>
    <mergeCell ref="C6:AS7"/>
    <mergeCell ref="AY6:BO7"/>
  </mergeCells>
  <phoneticPr fontId="1" type="noConversion"/>
  <hyperlinks>
    <hyperlink ref="J2:T2" location="Feuil23!A1" display="Retour"/>
  </hyperlinks>
  <pageMargins left="0.78740157480314965" right="0.78740157480314965" top="0.78740157480314965" bottom="0.78740157480314965" header="0.51181102362204722" footer="0.51181102362204722"/>
  <pageSetup paperSize="9" scale="88" orientation="portrait" cellComments="atEnd" horizontalDpi="360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20"/>
  <sheetViews>
    <sheetView workbookViewId="0">
      <pane xSplit="1" ySplit="3" topLeftCell="B4" activePane="bottomRight" state="frozen"/>
      <selection activeCell="C36" sqref="C36"/>
      <selection pane="topRight" activeCell="C36" sqref="C36"/>
      <selection pane="bottomLeft" activeCell="C36" sqref="C36"/>
      <selection pane="bottomRight" activeCell="J2" sqref="J2:T2"/>
    </sheetView>
  </sheetViews>
  <sheetFormatPr baseColWidth="10" defaultColWidth="1.42578125" defaultRowHeight="7.5" customHeight="1" x14ac:dyDescent="0.2"/>
  <cols>
    <col min="1" max="1" width="1.42578125" style="532" hidden="1" customWidth="1"/>
    <col min="2" max="16384" width="1.42578125" style="532"/>
  </cols>
  <sheetData>
    <row r="1" spans="1:68" ht="7.5" customHeight="1" x14ac:dyDescent="0.2"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  <c r="AB1" s="533"/>
      <c r="AC1" s="533"/>
      <c r="AD1" s="533"/>
      <c r="AE1" s="533"/>
      <c r="AF1" s="533"/>
      <c r="AG1" s="533"/>
      <c r="AH1" s="533"/>
      <c r="AI1" s="533"/>
      <c r="AJ1" s="533"/>
      <c r="AK1" s="533"/>
      <c r="AL1" s="533"/>
      <c r="AM1" s="533"/>
      <c r="AN1" s="533"/>
      <c r="AO1" s="533"/>
      <c r="AP1" s="533"/>
      <c r="AQ1" s="533"/>
      <c r="AR1" s="533"/>
      <c r="AS1" s="533"/>
      <c r="AT1" s="533"/>
      <c r="AU1" s="533"/>
      <c r="AV1" s="533"/>
      <c r="AW1" s="533"/>
      <c r="AX1" s="533"/>
      <c r="AY1" s="533"/>
      <c r="AZ1" s="533"/>
      <c r="BA1" s="533"/>
      <c r="BB1" s="533"/>
      <c r="BC1" s="533"/>
      <c r="BD1" s="533"/>
      <c r="BE1" s="533"/>
      <c r="BF1" s="533"/>
      <c r="BG1" s="533"/>
      <c r="BH1" s="533"/>
      <c r="BI1" s="533"/>
      <c r="BJ1" s="533"/>
      <c r="BK1" s="533"/>
      <c r="BL1" s="533"/>
      <c r="BM1" s="533"/>
      <c r="BN1" s="533"/>
      <c r="BO1" s="533"/>
      <c r="BP1" s="533"/>
    </row>
    <row r="2" spans="1:68" ht="15" customHeight="1" x14ac:dyDescent="0.25">
      <c r="B2" s="533"/>
      <c r="C2" s="533"/>
      <c r="D2" s="533"/>
      <c r="E2" s="533"/>
      <c r="F2" s="533"/>
      <c r="G2" s="533"/>
      <c r="H2" s="533"/>
      <c r="I2" s="533"/>
      <c r="J2" s="688" t="s">
        <v>634</v>
      </c>
      <c r="K2" s="688"/>
      <c r="L2" s="688"/>
      <c r="M2" s="688"/>
      <c r="N2" s="688"/>
      <c r="O2" s="688"/>
      <c r="P2" s="688"/>
      <c r="Q2" s="688"/>
      <c r="R2" s="688"/>
      <c r="S2" s="688"/>
      <c r="T2" s="688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  <c r="AM2" s="533"/>
      <c r="AN2" s="533"/>
      <c r="AO2" s="533"/>
      <c r="AP2" s="533"/>
      <c r="AQ2" s="533"/>
      <c r="AR2" s="533"/>
      <c r="AS2" s="533"/>
      <c r="AT2" s="533"/>
      <c r="AU2" s="533"/>
      <c r="AV2" s="533"/>
      <c r="AW2" s="533"/>
      <c r="AX2" s="533"/>
      <c r="AY2" s="2154"/>
      <c r="AZ2" s="2154"/>
      <c r="BA2" s="2154"/>
      <c r="BB2" s="2154"/>
      <c r="BC2" s="2154"/>
      <c r="BD2" s="2154"/>
      <c r="BE2" s="2154"/>
      <c r="BF2" s="2154"/>
      <c r="BG2" s="2154"/>
      <c r="BH2" s="2154"/>
      <c r="BI2" s="533"/>
      <c r="BJ2" s="533"/>
      <c r="BK2" s="533"/>
      <c r="BL2" s="533"/>
      <c r="BM2" s="533"/>
      <c r="BN2" s="533"/>
      <c r="BO2" s="533"/>
      <c r="BP2" s="533"/>
    </row>
    <row r="3" spans="1:68" ht="7.5" customHeight="1" x14ac:dyDescent="0.2">
      <c r="A3" s="534"/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533"/>
      <c r="X3" s="533"/>
      <c r="Y3" s="533"/>
      <c r="Z3" s="533"/>
      <c r="AA3" s="533"/>
      <c r="AB3" s="533"/>
      <c r="AC3" s="533"/>
      <c r="AD3" s="533"/>
      <c r="AE3" s="533"/>
      <c r="AF3" s="533"/>
      <c r="AG3" s="533"/>
      <c r="AH3" s="533"/>
      <c r="AI3" s="533"/>
      <c r="AJ3" s="533"/>
      <c r="AK3" s="533"/>
      <c r="AL3" s="533"/>
      <c r="AM3" s="533"/>
      <c r="AN3" s="533"/>
      <c r="AO3" s="533"/>
      <c r="AP3" s="533"/>
      <c r="AQ3" s="533"/>
      <c r="AR3" s="533"/>
      <c r="AS3" s="533"/>
      <c r="AT3" s="533"/>
      <c r="AU3" s="533"/>
      <c r="AV3" s="533"/>
      <c r="AW3" s="533"/>
      <c r="AX3" s="533"/>
      <c r="AY3" s="533"/>
      <c r="AZ3" s="533"/>
      <c r="BA3" s="533"/>
      <c r="BB3" s="533"/>
      <c r="BC3" s="533"/>
      <c r="BD3" s="533"/>
      <c r="BE3" s="533"/>
      <c r="BF3" s="533"/>
      <c r="BG3" s="533"/>
      <c r="BH3" s="533"/>
      <c r="BI3" s="533"/>
      <c r="BJ3" s="533"/>
      <c r="BK3" s="533"/>
      <c r="BL3" s="533"/>
      <c r="BM3" s="533"/>
      <c r="BN3" s="533"/>
      <c r="BO3" s="533"/>
      <c r="BP3" s="533"/>
    </row>
    <row r="4" spans="1:68" ht="7.5" customHeight="1" x14ac:dyDescent="0.2">
      <c r="A4" s="534"/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540"/>
      <c r="AJ4" s="540"/>
      <c r="AK4" s="540"/>
      <c r="AL4" s="540"/>
      <c r="AM4" s="540"/>
      <c r="AN4" s="540"/>
      <c r="AO4" s="540"/>
      <c r="AP4" s="540"/>
      <c r="AQ4" s="540"/>
      <c r="AR4" s="540"/>
      <c r="AS4" s="540"/>
      <c r="AT4" s="540"/>
      <c r="AU4" s="540"/>
      <c r="AV4" s="540"/>
      <c r="AW4" s="540"/>
      <c r="AX4" s="540"/>
      <c r="AY4" s="540"/>
      <c r="AZ4" s="540"/>
      <c r="BA4" s="540"/>
      <c r="BB4" s="540"/>
      <c r="BC4" s="540"/>
      <c r="BD4" s="540"/>
      <c r="BE4" s="540"/>
      <c r="BF4" s="540"/>
      <c r="BG4" s="540"/>
      <c r="BH4" s="540"/>
      <c r="BI4" s="540"/>
      <c r="BJ4" s="540"/>
      <c r="BK4" s="540"/>
      <c r="BL4" s="540"/>
      <c r="BM4" s="540"/>
      <c r="BN4" s="540"/>
      <c r="BO4" s="540"/>
      <c r="BP4" s="540"/>
    </row>
    <row r="5" spans="1:68" ht="7.5" customHeight="1" x14ac:dyDescent="0.35">
      <c r="A5" s="534"/>
      <c r="B5" s="540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  <c r="Y5" s="536"/>
      <c r="Z5" s="536"/>
      <c r="AA5" s="536"/>
      <c r="AB5" s="536"/>
      <c r="AC5" s="536"/>
      <c r="AD5" s="536"/>
      <c r="AE5" s="536"/>
      <c r="AF5" s="540"/>
      <c r="AG5" s="540"/>
      <c r="AH5" s="540"/>
      <c r="AI5" s="540"/>
      <c r="AJ5" s="540"/>
      <c r="AK5" s="540"/>
      <c r="AL5" s="540"/>
      <c r="AM5" s="621"/>
      <c r="AN5" s="621"/>
      <c r="AO5" s="621"/>
      <c r="AP5" s="621"/>
      <c r="AQ5" s="621"/>
      <c r="AR5" s="621"/>
      <c r="AS5" s="621"/>
      <c r="AT5" s="621"/>
      <c r="AU5" s="621"/>
      <c r="AV5" s="621"/>
      <c r="AW5" s="621"/>
      <c r="AX5" s="621"/>
      <c r="AY5" s="621"/>
      <c r="AZ5" s="621"/>
      <c r="BA5" s="621"/>
      <c r="BB5" s="621"/>
      <c r="BC5" s="621"/>
      <c r="BD5" s="621"/>
      <c r="BE5" s="621"/>
      <c r="BF5" s="621"/>
      <c r="BG5" s="621"/>
      <c r="BH5" s="621"/>
      <c r="BI5" s="621"/>
      <c r="BJ5" s="621"/>
      <c r="BK5" s="621"/>
      <c r="BL5" s="621"/>
      <c r="BM5" s="621"/>
      <c r="BN5" s="621"/>
      <c r="BO5" s="621"/>
      <c r="BP5" s="540"/>
    </row>
    <row r="6" spans="1:68" ht="7.5" customHeight="1" x14ac:dyDescent="0.35">
      <c r="A6" s="534"/>
      <c r="B6" s="540"/>
      <c r="C6" s="2155" t="str">
        <f>IF(Feuil1!M8="","",Feuil1!M8)</f>
        <v>SARL TRB GROUPE</v>
      </c>
      <c r="D6" s="2155"/>
      <c r="E6" s="2155"/>
      <c r="F6" s="2155"/>
      <c r="G6" s="2155"/>
      <c r="H6" s="2155"/>
      <c r="I6" s="2155"/>
      <c r="J6" s="2155"/>
      <c r="K6" s="2155"/>
      <c r="L6" s="2155"/>
      <c r="M6" s="2155"/>
      <c r="N6" s="2155"/>
      <c r="O6" s="2155"/>
      <c r="P6" s="2155"/>
      <c r="Q6" s="2155"/>
      <c r="R6" s="2155"/>
      <c r="S6" s="2155"/>
      <c r="T6" s="2155"/>
      <c r="U6" s="2155"/>
      <c r="V6" s="2155"/>
      <c r="W6" s="2155"/>
      <c r="X6" s="2155"/>
      <c r="Y6" s="2155"/>
      <c r="Z6" s="2155"/>
      <c r="AA6" s="2155"/>
      <c r="AB6" s="2155"/>
      <c r="AC6" s="2155"/>
      <c r="AD6" s="2155"/>
      <c r="AE6" s="2155"/>
      <c r="AF6" s="2155"/>
      <c r="AG6" s="2155"/>
      <c r="AH6" s="2155"/>
      <c r="AI6" s="2155"/>
      <c r="AJ6" s="2155"/>
      <c r="AK6" s="2155"/>
      <c r="AL6" s="2155"/>
      <c r="AM6" s="2155"/>
      <c r="AN6" s="2155"/>
      <c r="AO6" s="2155"/>
      <c r="AP6" s="2155"/>
      <c r="AQ6" s="2155"/>
      <c r="AR6" s="2155"/>
      <c r="AS6" s="2155"/>
      <c r="AT6" s="621"/>
      <c r="AU6" s="621"/>
      <c r="AV6" s="621"/>
      <c r="AW6" s="621"/>
      <c r="AX6" s="621"/>
      <c r="AY6" s="2156" t="s">
        <v>784</v>
      </c>
      <c r="AZ6" s="2156"/>
      <c r="BA6" s="2156"/>
      <c r="BB6" s="2156"/>
      <c r="BC6" s="2156"/>
      <c r="BD6" s="2156"/>
      <c r="BE6" s="2156"/>
      <c r="BF6" s="2156"/>
      <c r="BG6" s="2156"/>
      <c r="BH6" s="2156"/>
      <c r="BI6" s="2156"/>
      <c r="BJ6" s="2156"/>
      <c r="BK6" s="2156"/>
      <c r="BL6" s="2156"/>
      <c r="BM6" s="2156"/>
      <c r="BN6" s="2156"/>
      <c r="BO6" s="2156"/>
      <c r="BP6" s="540"/>
    </row>
    <row r="7" spans="1:68" ht="7.5" customHeight="1" x14ac:dyDescent="0.35">
      <c r="A7" s="534"/>
      <c r="B7" s="540"/>
      <c r="C7" s="2155"/>
      <c r="D7" s="2155"/>
      <c r="E7" s="2155"/>
      <c r="F7" s="2155"/>
      <c r="G7" s="2155"/>
      <c r="H7" s="2155"/>
      <c r="I7" s="2155"/>
      <c r="J7" s="2155"/>
      <c r="K7" s="2155"/>
      <c r="L7" s="2155"/>
      <c r="M7" s="2155"/>
      <c r="N7" s="2155"/>
      <c r="O7" s="2155"/>
      <c r="P7" s="2155"/>
      <c r="Q7" s="2155"/>
      <c r="R7" s="2155"/>
      <c r="S7" s="2155"/>
      <c r="T7" s="2155"/>
      <c r="U7" s="2155"/>
      <c r="V7" s="2155"/>
      <c r="W7" s="2155"/>
      <c r="X7" s="2155"/>
      <c r="Y7" s="2155"/>
      <c r="Z7" s="2155"/>
      <c r="AA7" s="2155"/>
      <c r="AB7" s="2155"/>
      <c r="AC7" s="2155"/>
      <c r="AD7" s="2155"/>
      <c r="AE7" s="2155"/>
      <c r="AF7" s="2155"/>
      <c r="AG7" s="2155"/>
      <c r="AH7" s="2155"/>
      <c r="AI7" s="2155"/>
      <c r="AJ7" s="2155"/>
      <c r="AK7" s="2155"/>
      <c r="AL7" s="2155"/>
      <c r="AM7" s="2155"/>
      <c r="AN7" s="2155"/>
      <c r="AO7" s="2155"/>
      <c r="AP7" s="2155"/>
      <c r="AQ7" s="2155"/>
      <c r="AR7" s="2155"/>
      <c r="AS7" s="2155"/>
      <c r="AT7" s="621"/>
      <c r="AU7" s="621"/>
      <c r="AV7" s="621"/>
      <c r="AW7" s="621"/>
      <c r="AX7" s="621"/>
      <c r="AY7" s="2156"/>
      <c r="AZ7" s="2156"/>
      <c r="BA7" s="2156"/>
      <c r="BB7" s="2156"/>
      <c r="BC7" s="2156"/>
      <c r="BD7" s="2156"/>
      <c r="BE7" s="2156"/>
      <c r="BF7" s="2156"/>
      <c r="BG7" s="2156"/>
      <c r="BH7" s="2156"/>
      <c r="BI7" s="2156"/>
      <c r="BJ7" s="2156"/>
      <c r="BK7" s="2156"/>
      <c r="BL7" s="2156"/>
      <c r="BM7" s="2156"/>
      <c r="BN7" s="2156"/>
      <c r="BO7" s="2156"/>
      <c r="BP7" s="540"/>
    </row>
    <row r="8" spans="1:68" ht="7.5" customHeight="1" x14ac:dyDescent="0.3">
      <c r="A8" s="534"/>
      <c r="B8" s="540"/>
      <c r="C8" s="1724" t="str">
        <f>IF(Feuil1!M12="","",Feuil1!M12)</f>
        <v>RUE 1 NOVEMBRE 54</v>
      </c>
      <c r="D8" s="1724"/>
      <c r="E8" s="1724"/>
      <c r="F8" s="1724"/>
      <c r="G8" s="1724"/>
      <c r="H8" s="1724"/>
      <c r="I8" s="1724"/>
      <c r="J8" s="1724"/>
      <c r="K8" s="1724"/>
      <c r="L8" s="1724"/>
      <c r="M8" s="1724"/>
      <c r="N8" s="1724"/>
      <c r="O8" s="1724"/>
      <c r="P8" s="1724"/>
      <c r="Q8" s="1724"/>
      <c r="R8" s="1724"/>
      <c r="S8" s="1724"/>
      <c r="T8" s="1724"/>
      <c r="U8" s="1724"/>
      <c r="V8" s="1724"/>
      <c r="W8" s="1724"/>
      <c r="X8" s="1724"/>
      <c r="Y8" s="1724"/>
      <c r="Z8" s="1724"/>
      <c r="AA8" s="1724"/>
      <c r="AB8" s="1724"/>
      <c r="AC8" s="1724"/>
      <c r="AD8" s="1724"/>
      <c r="AE8" s="1724"/>
      <c r="AF8" s="1724"/>
      <c r="AG8" s="1724"/>
      <c r="AH8" s="1724"/>
      <c r="AI8" s="1724"/>
      <c r="AJ8" s="1724"/>
      <c r="AK8" s="1724"/>
      <c r="AL8" s="1724"/>
      <c r="AM8" s="1724"/>
      <c r="AN8" s="1724"/>
      <c r="AO8" s="1724"/>
      <c r="AP8" s="1724"/>
      <c r="AQ8" s="1724"/>
      <c r="AR8" s="1724"/>
      <c r="AS8" s="1724"/>
      <c r="AT8" s="622"/>
      <c r="AU8" s="622"/>
      <c r="AV8" s="622"/>
      <c r="AW8" s="622"/>
      <c r="AX8" s="622"/>
      <c r="AY8" s="622"/>
      <c r="AZ8" s="622"/>
      <c r="BA8" s="622"/>
      <c r="BB8" s="622"/>
      <c r="BC8" s="622"/>
      <c r="BD8" s="622"/>
      <c r="BE8" s="622"/>
      <c r="BF8" s="622"/>
      <c r="BG8" s="622"/>
      <c r="BH8" s="622"/>
      <c r="BI8" s="622"/>
      <c r="BJ8" s="622"/>
      <c r="BK8" s="622"/>
      <c r="BL8" s="622"/>
      <c r="BM8" s="622"/>
      <c r="BN8" s="622"/>
      <c r="BO8" s="622"/>
      <c r="BP8" s="540"/>
    </row>
    <row r="9" spans="1:68" ht="7.5" customHeight="1" x14ac:dyDescent="0.3">
      <c r="A9" s="534"/>
      <c r="B9" s="540"/>
      <c r="C9" s="1724"/>
      <c r="D9" s="1724"/>
      <c r="E9" s="1724"/>
      <c r="F9" s="1724"/>
      <c r="G9" s="1724"/>
      <c r="H9" s="1724"/>
      <c r="I9" s="1724"/>
      <c r="J9" s="1724"/>
      <c r="K9" s="1724"/>
      <c r="L9" s="1724"/>
      <c r="M9" s="1724"/>
      <c r="N9" s="1724"/>
      <c r="O9" s="1724"/>
      <c r="P9" s="1724"/>
      <c r="Q9" s="1724"/>
      <c r="R9" s="1724"/>
      <c r="S9" s="1724"/>
      <c r="T9" s="1724"/>
      <c r="U9" s="1724"/>
      <c r="V9" s="1724"/>
      <c r="W9" s="1724"/>
      <c r="X9" s="1724"/>
      <c r="Y9" s="1724"/>
      <c r="Z9" s="1724"/>
      <c r="AA9" s="1724"/>
      <c r="AB9" s="1724"/>
      <c r="AC9" s="1724"/>
      <c r="AD9" s="1724"/>
      <c r="AE9" s="1724"/>
      <c r="AF9" s="1724"/>
      <c r="AG9" s="1724"/>
      <c r="AH9" s="1724"/>
      <c r="AI9" s="1724"/>
      <c r="AJ9" s="1724"/>
      <c r="AK9" s="1724"/>
      <c r="AL9" s="1724"/>
      <c r="AM9" s="1724"/>
      <c r="AN9" s="1724"/>
      <c r="AO9" s="1724"/>
      <c r="AP9" s="1724"/>
      <c r="AQ9" s="1724"/>
      <c r="AR9" s="1724"/>
      <c r="AS9" s="1724"/>
      <c r="AT9" s="622"/>
      <c r="AU9" s="622"/>
      <c r="AV9" s="622"/>
      <c r="AW9" s="622"/>
      <c r="AX9" s="622"/>
      <c r="AY9" s="622"/>
      <c r="AZ9" s="622"/>
      <c r="BA9" s="622"/>
      <c r="BB9" s="622"/>
      <c r="BC9" s="622"/>
      <c r="BD9" s="622"/>
      <c r="BE9" s="622"/>
      <c r="BF9" s="622"/>
      <c r="BG9" s="622"/>
      <c r="BH9" s="622"/>
      <c r="BI9" s="622"/>
      <c r="BJ9" s="622"/>
      <c r="BK9" s="622"/>
      <c r="BL9" s="622"/>
      <c r="BM9" s="622"/>
      <c r="BN9" s="622"/>
      <c r="BO9" s="622"/>
      <c r="BP9" s="540"/>
    </row>
    <row r="10" spans="1:68" ht="7.5" customHeight="1" x14ac:dyDescent="0.3">
      <c r="A10" s="534"/>
      <c r="B10" s="540"/>
      <c r="C10" s="1724" t="str">
        <f>IF(Feuil1!M10="","",Feuil1!M10)</f>
        <v>IMPORT EXPORT MAT AGRICOLE</v>
      </c>
      <c r="D10" s="1724"/>
      <c r="E10" s="1724"/>
      <c r="F10" s="1724"/>
      <c r="G10" s="1724"/>
      <c r="H10" s="1724"/>
      <c r="I10" s="1724"/>
      <c r="J10" s="1724"/>
      <c r="K10" s="1724"/>
      <c r="L10" s="1724"/>
      <c r="M10" s="1724"/>
      <c r="N10" s="1724"/>
      <c r="O10" s="1724"/>
      <c r="P10" s="1724"/>
      <c r="Q10" s="1724"/>
      <c r="R10" s="1724"/>
      <c r="S10" s="1724"/>
      <c r="T10" s="1724"/>
      <c r="U10" s="1724"/>
      <c r="V10" s="1724"/>
      <c r="W10" s="1724"/>
      <c r="X10" s="1724"/>
      <c r="Y10" s="1724"/>
      <c r="Z10" s="1724"/>
      <c r="AA10" s="1724"/>
      <c r="AB10" s="1724"/>
      <c r="AC10" s="1724"/>
      <c r="AD10" s="1724"/>
      <c r="AE10" s="1724"/>
      <c r="AF10" s="1724"/>
      <c r="AG10" s="1724"/>
      <c r="AH10" s="1724"/>
      <c r="AI10" s="1724"/>
      <c r="AJ10" s="1724"/>
      <c r="AK10" s="1724"/>
      <c r="AL10" s="1724"/>
      <c r="AM10" s="1724"/>
      <c r="AN10" s="1724"/>
      <c r="AO10" s="1724"/>
      <c r="AP10" s="1724"/>
      <c r="AQ10" s="1724"/>
      <c r="AR10" s="1724"/>
      <c r="AS10" s="1724"/>
      <c r="AT10" s="622"/>
      <c r="AU10" s="622"/>
      <c r="AV10" s="622"/>
      <c r="AW10" s="622"/>
      <c r="AX10" s="622"/>
      <c r="AY10" s="622"/>
      <c r="AZ10" s="622"/>
      <c r="BA10" s="622"/>
      <c r="BB10" s="622"/>
      <c r="BC10" s="622"/>
      <c r="BD10" s="622"/>
      <c r="BE10" s="622"/>
      <c r="BF10" s="622"/>
      <c r="BG10" s="622"/>
      <c r="BH10" s="622"/>
      <c r="BI10" s="622"/>
      <c r="BJ10" s="622"/>
      <c r="BK10" s="622"/>
      <c r="BL10" s="622"/>
      <c r="BM10" s="622"/>
      <c r="BN10" s="622"/>
      <c r="BO10" s="622"/>
      <c r="BP10" s="540"/>
    </row>
    <row r="11" spans="1:68" ht="7.5" customHeight="1" x14ac:dyDescent="0.3">
      <c r="A11" s="534"/>
      <c r="B11" s="540"/>
      <c r="C11" s="1724"/>
      <c r="D11" s="1724"/>
      <c r="E11" s="1724"/>
      <c r="F11" s="1724"/>
      <c r="G11" s="1724"/>
      <c r="H11" s="1724"/>
      <c r="I11" s="1724"/>
      <c r="J11" s="1724"/>
      <c r="K11" s="1724"/>
      <c r="L11" s="1724"/>
      <c r="M11" s="1724"/>
      <c r="N11" s="1724"/>
      <c r="O11" s="1724"/>
      <c r="P11" s="1724"/>
      <c r="Q11" s="1724"/>
      <c r="R11" s="1724"/>
      <c r="S11" s="1724"/>
      <c r="T11" s="1724"/>
      <c r="U11" s="1724"/>
      <c r="V11" s="1724"/>
      <c r="W11" s="1724"/>
      <c r="X11" s="1724"/>
      <c r="Y11" s="1724"/>
      <c r="Z11" s="1724"/>
      <c r="AA11" s="1724"/>
      <c r="AB11" s="1724"/>
      <c r="AC11" s="1724"/>
      <c r="AD11" s="1724"/>
      <c r="AE11" s="1724"/>
      <c r="AF11" s="1724"/>
      <c r="AG11" s="1724"/>
      <c r="AH11" s="1724"/>
      <c r="AI11" s="1724"/>
      <c r="AJ11" s="1724"/>
      <c r="AK11" s="1724"/>
      <c r="AL11" s="1724"/>
      <c r="AM11" s="1724"/>
      <c r="AN11" s="1724"/>
      <c r="AO11" s="1724"/>
      <c r="AP11" s="1724"/>
      <c r="AQ11" s="1724"/>
      <c r="AR11" s="1724"/>
      <c r="AS11" s="1724"/>
      <c r="AT11" s="622"/>
      <c r="AU11" s="622"/>
      <c r="AV11" s="622"/>
      <c r="AW11" s="622"/>
      <c r="AX11" s="622"/>
      <c r="AY11" s="622"/>
      <c r="AZ11" s="622"/>
      <c r="BA11" s="622"/>
      <c r="BB11" s="622"/>
      <c r="BC11" s="622"/>
      <c r="BD11" s="622"/>
      <c r="BE11" s="622"/>
      <c r="BF11" s="622"/>
      <c r="BG11" s="622"/>
      <c r="BH11" s="622"/>
      <c r="BI11" s="622"/>
      <c r="BJ11" s="622"/>
      <c r="BK11" s="622"/>
      <c r="BL11" s="622"/>
      <c r="BM11" s="622"/>
      <c r="BN11" s="622"/>
      <c r="BO11" s="622"/>
      <c r="BP11" s="540"/>
    </row>
    <row r="12" spans="1:68" ht="7.5" customHeight="1" x14ac:dyDescent="0.25">
      <c r="A12" s="534"/>
      <c r="B12" s="540"/>
      <c r="C12" s="1724" t="s">
        <v>785</v>
      </c>
      <c r="D12" s="1724"/>
      <c r="E12" s="1724"/>
      <c r="F12" s="1724"/>
      <c r="G12" s="1724"/>
      <c r="H12" s="1724"/>
      <c r="I12" s="1724"/>
      <c r="J12" s="1724"/>
      <c r="K12" s="1724"/>
      <c r="L12" s="1724" t="str">
        <f>IF(Feuil1!M14="","",Feuil1!M14)</f>
        <v>07598192  36</v>
      </c>
      <c r="M12" s="1724"/>
      <c r="N12" s="1724"/>
      <c r="O12" s="1724"/>
      <c r="P12" s="1724"/>
      <c r="Q12" s="1724"/>
      <c r="R12" s="1724"/>
      <c r="S12" s="1724"/>
      <c r="T12" s="1724"/>
      <c r="U12" s="1724"/>
      <c r="V12" s="1724"/>
      <c r="W12" s="1724"/>
      <c r="X12" s="1724"/>
      <c r="Y12" s="1724"/>
      <c r="Z12" s="1724"/>
      <c r="AA12" s="1724"/>
      <c r="AB12" s="1724"/>
      <c r="AC12" s="1724"/>
      <c r="AD12" s="623"/>
      <c r="AE12" s="623"/>
      <c r="AF12" s="623"/>
      <c r="AG12" s="623"/>
      <c r="AH12" s="623"/>
      <c r="AI12" s="623"/>
      <c r="AJ12" s="623"/>
      <c r="AK12" s="623"/>
      <c r="AL12" s="623"/>
      <c r="AM12" s="623"/>
      <c r="AN12" s="623"/>
      <c r="AO12" s="623"/>
      <c r="AP12" s="623"/>
      <c r="AQ12" s="623"/>
      <c r="AR12" s="623"/>
      <c r="AS12" s="623"/>
      <c r="AT12" s="540"/>
      <c r="AU12" s="540"/>
      <c r="AV12" s="540"/>
      <c r="AW12" s="540"/>
      <c r="AX12" s="540"/>
      <c r="AY12" s="540"/>
      <c r="AZ12" s="540"/>
      <c r="BA12" s="540"/>
      <c r="BB12" s="540"/>
      <c r="BC12" s="540"/>
      <c r="BD12" s="540"/>
      <c r="BE12" s="540"/>
      <c r="BF12" s="540"/>
      <c r="BG12" s="540"/>
      <c r="BH12" s="540"/>
      <c r="BI12" s="540"/>
      <c r="BJ12" s="540"/>
      <c r="BK12" s="540"/>
      <c r="BL12" s="540"/>
      <c r="BM12" s="540"/>
      <c r="BN12" s="540"/>
      <c r="BO12" s="540"/>
      <c r="BP12" s="540"/>
    </row>
    <row r="13" spans="1:68" ht="7.5" customHeight="1" x14ac:dyDescent="0.25">
      <c r="A13" s="534"/>
      <c r="B13" s="540"/>
      <c r="C13" s="1724"/>
      <c r="D13" s="1724"/>
      <c r="E13" s="1724"/>
      <c r="F13" s="1724"/>
      <c r="G13" s="1724"/>
      <c r="H13" s="1724"/>
      <c r="I13" s="1724"/>
      <c r="J13" s="1724"/>
      <c r="K13" s="1724"/>
      <c r="L13" s="1724"/>
      <c r="M13" s="1724"/>
      <c r="N13" s="1724"/>
      <c r="O13" s="1724"/>
      <c r="P13" s="1724"/>
      <c r="Q13" s="1724"/>
      <c r="R13" s="1724"/>
      <c r="S13" s="1724"/>
      <c r="T13" s="1724"/>
      <c r="U13" s="1724"/>
      <c r="V13" s="1724"/>
      <c r="W13" s="1724"/>
      <c r="X13" s="1724"/>
      <c r="Y13" s="1724"/>
      <c r="Z13" s="1724"/>
      <c r="AA13" s="1724"/>
      <c r="AB13" s="1724"/>
      <c r="AC13" s="1724"/>
      <c r="AD13" s="623"/>
      <c r="AE13" s="623"/>
      <c r="AF13" s="623"/>
      <c r="AG13" s="623"/>
      <c r="AH13" s="623"/>
      <c r="AI13" s="623"/>
      <c r="AJ13" s="623"/>
      <c r="AK13" s="623"/>
      <c r="AL13" s="623"/>
      <c r="AM13" s="623"/>
      <c r="AN13" s="623"/>
      <c r="AO13" s="623"/>
      <c r="AP13" s="623"/>
      <c r="AQ13" s="623"/>
      <c r="AR13" s="623"/>
      <c r="AS13" s="623"/>
      <c r="AT13" s="540"/>
      <c r="AU13" s="540"/>
      <c r="AV13" s="540"/>
      <c r="AW13" s="540"/>
      <c r="AX13" s="540"/>
      <c r="AY13" s="540"/>
      <c r="AZ13" s="540"/>
      <c r="BA13" s="540"/>
      <c r="BB13" s="540"/>
      <c r="BC13" s="540"/>
      <c r="BD13" s="540"/>
      <c r="BE13" s="540"/>
      <c r="BF13" s="540"/>
      <c r="BG13" s="540"/>
      <c r="BH13" s="540"/>
      <c r="BI13" s="540"/>
      <c r="BJ13" s="540"/>
      <c r="BK13" s="540"/>
      <c r="BL13" s="540"/>
      <c r="BM13" s="540"/>
      <c r="BN13" s="540"/>
      <c r="BO13" s="540"/>
      <c r="BP13" s="540"/>
    </row>
    <row r="14" spans="1:68" ht="7.5" customHeight="1" x14ac:dyDescent="0.25">
      <c r="A14" s="534"/>
      <c r="B14" s="540"/>
      <c r="C14" s="540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  <c r="Y14" s="623"/>
      <c r="Z14" s="542"/>
      <c r="AA14" s="542"/>
      <c r="AB14" s="542"/>
      <c r="AC14" s="542"/>
      <c r="AD14" s="540"/>
      <c r="AE14" s="540"/>
      <c r="AF14" s="540"/>
      <c r="AG14" s="540"/>
      <c r="AH14" s="540"/>
      <c r="AI14" s="540"/>
      <c r="AJ14" s="540"/>
      <c r="AK14" s="540"/>
      <c r="AL14" s="540"/>
      <c r="AM14" s="540"/>
      <c r="AN14" s="540"/>
      <c r="AO14" s="540"/>
      <c r="AP14" s="540"/>
      <c r="AQ14" s="540"/>
      <c r="AR14" s="540"/>
      <c r="AS14" s="540"/>
      <c r="AT14" s="540"/>
      <c r="AU14" s="540"/>
      <c r="AV14" s="540"/>
      <c r="AW14" s="540"/>
      <c r="AX14" s="540"/>
      <c r="AY14" s="540"/>
      <c r="AZ14" s="540"/>
      <c r="BA14" s="540"/>
      <c r="BB14" s="540"/>
      <c r="BC14" s="540"/>
      <c r="BD14" s="540"/>
      <c r="BE14" s="540"/>
      <c r="BF14" s="540"/>
      <c r="BG14" s="540"/>
      <c r="BH14" s="540"/>
      <c r="BI14" s="540"/>
      <c r="BJ14" s="540"/>
      <c r="BK14" s="540"/>
      <c r="BL14" s="540"/>
      <c r="BM14" s="540"/>
      <c r="BN14" s="540"/>
      <c r="BO14" s="540"/>
      <c r="BP14" s="540"/>
    </row>
    <row r="15" spans="1:68" ht="7.5" customHeight="1" x14ac:dyDescent="0.25">
      <c r="A15" s="534"/>
      <c r="B15" s="540"/>
      <c r="C15" s="540"/>
      <c r="D15" s="623"/>
      <c r="E15" s="623"/>
      <c r="F15" s="623"/>
      <c r="G15" s="623"/>
      <c r="H15" s="623"/>
      <c r="I15" s="623"/>
      <c r="J15" s="623"/>
      <c r="K15" s="623"/>
      <c r="L15" s="623"/>
      <c r="M15" s="623"/>
      <c r="N15" s="623"/>
      <c r="O15" s="623"/>
      <c r="P15" s="623"/>
      <c r="Q15" s="623"/>
      <c r="R15" s="623"/>
      <c r="S15" s="623"/>
      <c r="T15" s="623"/>
      <c r="U15" s="623"/>
      <c r="V15" s="623"/>
      <c r="W15" s="623"/>
      <c r="X15" s="623"/>
      <c r="Y15" s="623"/>
      <c r="Z15" s="542"/>
      <c r="AA15" s="542"/>
      <c r="AB15" s="542"/>
      <c r="AC15" s="542"/>
      <c r="AD15" s="540"/>
      <c r="AE15" s="540"/>
      <c r="AF15" s="540"/>
      <c r="AG15" s="540"/>
      <c r="AH15" s="540"/>
      <c r="AI15" s="540"/>
      <c r="AJ15" s="540"/>
      <c r="AK15" s="540"/>
      <c r="AL15" s="540"/>
      <c r="AM15" s="540"/>
      <c r="AN15" s="540"/>
      <c r="AO15" s="540"/>
      <c r="AP15" s="540"/>
      <c r="AQ15" s="540"/>
      <c r="AR15" s="540"/>
      <c r="AS15" s="540"/>
      <c r="AT15" s="540"/>
      <c r="AU15" s="540"/>
      <c r="AV15" s="540"/>
      <c r="AW15" s="540"/>
      <c r="AX15" s="540"/>
      <c r="AY15" s="540"/>
      <c r="AZ15" s="540"/>
      <c r="BA15" s="540"/>
      <c r="BB15" s="540"/>
      <c r="BC15" s="540"/>
      <c r="BD15" s="540"/>
      <c r="BE15" s="540"/>
      <c r="BF15" s="540"/>
      <c r="BG15" s="540"/>
      <c r="BH15" s="540"/>
      <c r="BI15" s="540"/>
      <c r="BJ15" s="540"/>
      <c r="BK15" s="540"/>
      <c r="BL15" s="540"/>
      <c r="BM15" s="540"/>
      <c r="BN15" s="540"/>
      <c r="BO15" s="540"/>
      <c r="BP15" s="540"/>
    </row>
    <row r="16" spans="1:68" ht="7.5" customHeight="1" x14ac:dyDescent="0.2">
      <c r="A16" s="534"/>
      <c r="B16" s="540"/>
      <c r="C16" s="540"/>
      <c r="D16" s="540"/>
      <c r="E16" s="540"/>
      <c r="F16" s="540"/>
      <c r="G16" s="540"/>
      <c r="H16" s="540"/>
      <c r="I16" s="540"/>
      <c r="J16" s="540"/>
      <c r="K16" s="540"/>
      <c r="L16" s="540"/>
      <c r="M16" s="540"/>
      <c r="N16" s="540"/>
      <c r="O16" s="540"/>
      <c r="P16" s="540"/>
      <c r="Q16" s="540"/>
      <c r="R16" s="540"/>
      <c r="S16" s="540"/>
      <c r="T16" s="540"/>
      <c r="U16" s="540"/>
      <c r="V16" s="540"/>
      <c r="W16" s="540"/>
      <c r="X16" s="540"/>
      <c r="Y16" s="540"/>
      <c r="Z16" s="540"/>
      <c r="AA16" s="540"/>
      <c r="AB16" s="540"/>
      <c r="AC16" s="540"/>
      <c r="AD16" s="540"/>
      <c r="AE16" s="540"/>
      <c r="AF16" s="540"/>
      <c r="AG16" s="540"/>
      <c r="AH16" s="540"/>
      <c r="AI16" s="540"/>
      <c r="AJ16" s="540"/>
      <c r="AK16" s="540"/>
      <c r="AL16" s="540"/>
      <c r="AM16" s="540"/>
      <c r="AN16" s="540"/>
      <c r="AO16" s="540"/>
      <c r="AP16" s="540"/>
      <c r="AQ16" s="540"/>
      <c r="AR16" s="540"/>
      <c r="AS16" s="540"/>
      <c r="AT16" s="540"/>
      <c r="AU16" s="540"/>
      <c r="AV16" s="540"/>
      <c r="AW16" s="540"/>
      <c r="AX16" s="540"/>
      <c r="AY16" s="540"/>
      <c r="AZ16" s="540"/>
      <c r="BA16" s="540"/>
      <c r="BB16" s="540"/>
      <c r="BC16" s="540"/>
      <c r="BD16" s="540"/>
      <c r="BE16" s="540"/>
      <c r="BF16" s="540"/>
      <c r="BG16" s="540"/>
      <c r="BH16" s="540"/>
      <c r="BI16" s="540"/>
      <c r="BJ16" s="540"/>
      <c r="BK16" s="540"/>
      <c r="BL16" s="540"/>
      <c r="BM16" s="540"/>
      <c r="BN16" s="540"/>
      <c r="BO16" s="540"/>
      <c r="BP16" s="540"/>
    </row>
    <row r="17" spans="1:68" ht="7.5" customHeight="1" x14ac:dyDescent="0.2">
      <c r="A17" s="534"/>
      <c r="B17" s="540"/>
      <c r="C17" s="540"/>
      <c r="D17" s="540"/>
      <c r="E17" s="540"/>
      <c r="F17" s="540"/>
      <c r="G17" s="540"/>
      <c r="H17" s="540"/>
      <c r="I17" s="540"/>
      <c r="J17" s="540"/>
      <c r="K17" s="540"/>
      <c r="L17" s="540"/>
      <c r="M17" s="540"/>
      <c r="N17" s="540"/>
      <c r="O17" s="540"/>
      <c r="P17" s="540"/>
      <c r="Q17" s="540"/>
      <c r="R17" s="540"/>
      <c r="S17" s="540"/>
      <c r="T17" s="540"/>
      <c r="U17" s="540"/>
      <c r="V17" s="540"/>
      <c r="W17" s="540"/>
      <c r="X17" s="540"/>
      <c r="Y17" s="540"/>
      <c r="Z17" s="540"/>
      <c r="AA17" s="540"/>
      <c r="AB17" s="540"/>
      <c r="AC17" s="540"/>
      <c r="AD17" s="540"/>
      <c r="AE17" s="540"/>
      <c r="AF17" s="540"/>
      <c r="AG17" s="540"/>
      <c r="AH17" s="540"/>
      <c r="AI17" s="540"/>
      <c r="AJ17" s="540"/>
      <c r="AK17" s="540"/>
      <c r="AL17" s="540"/>
      <c r="AM17" s="540"/>
      <c r="AN17" s="540"/>
      <c r="AO17" s="540"/>
      <c r="AP17" s="540"/>
      <c r="AQ17" s="540"/>
      <c r="AR17" s="540"/>
      <c r="AS17" s="540"/>
      <c r="AT17" s="540"/>
      <c r="AU17" s="540"/>
      <c r="AV17" s="540"/>
      <c r="AW17" s="540"/>
      <c r="AX17" s="540"/>
      <c r="AY17" s="540"/>
      <c r="AZ17" s="540"/>
      <c r="BA17" s="540"/>
      <c r="BB17" s="540"/>
      <c r="BC17" s="540"/>
      <c r="BD17" s="540"/>
      <c r="BE17" s="540"/>
      <c r="BF17" s="540"/>
      <c r="BG17" s="540"/>
      <c r="BH17" s="540"/>
      <c r="BI17" s="540"/>
      <c r="BJ17" s="540"/>
      <c r="BK17" s="540"/>
      <c r="BL17" s="540"/>
      <c r="BM17" s="540"/>
      <c r="BN17" s="540"/>
      <c r="BO17" s="540"/>
      <c r="BP17" s="540"/>
    </row>
    <row r="18" spans="1:68" ht="7.5" customHeight="1" x14ac:dyDescent="0.25">
      <c r="A18" s="534"/>
      <c r="B18" s="540"/>
      <c r="C18" s="624"/>
      <c r="D18" s="624"/>
      <c r="E18" s="624"/>
      <c r="F18" s="624"/>
      <c r="G18" s="624"/>
      <c r="H18" s="624"/>
      <c r="I18" s="624"/>
      <c r="J18" s="624"/>
      <c r="K18" s="624"/>
      <c r="L18" s="624"/>
      <c r="M18" s="624"/>
      <c r="N18" s="624"/>
      <c r="O18" s="624"/>
      <c r="P18" s="624"/>
      <c r="Q18" s="624"/>
      <c r="R18" s="624"/>
      <c r="S18" s="624"/>
      <c r="T18" s="624"/>
      <c r="U18" s="624"/>
      <c r="V18" s="624"/>
      <c r="W18" s="624"/>
      <c r="X18" s="624"/>
      <c r="Y18" s="624"/>
      <c r="Z18" s="624"/>
      <c r="AA18" s="624"/>
      <c r="AB18" s="624"/>
      <c r="AC18" s="624"/>
      <c r="AD18" s="624"/>
      <c r="AE18" s="624"/>
      <c r="AF18" s="624"/>
      <c r="AG18" s="624"/>
      <c r="AH18" s="624"/>
      <c r="AI18" s="624"/>
      <c r="AJ18" s="624"/>
      <c r="AK18" s="624"/>
      <c r="AL18" s="624"/>
      <c r="AM18" s="624"/>
      <c r="AN18" s="624"/>
      <c r="AO18" s="624"/>
      <c r="AP18" s="624"/>
      <c r="AQ18" s="624"/>
      <c r="AR18" s="624"/>
      <c r="AS18" s="624"/>
      <c r="AT18" s="624"/>
      <c r="AU18" s="624"/>
      <c r="AV18" s="624"/>
      <c r="AW18" s="624"/>
      <c r="AX18" s="624"/>
      <c r="AY18" s="624"/>
      <c r="AZ18" s="624"/>
      <c r="BA18" s="624"/>
      <c r="BB18" s="624"/>
      <c r="BC18" s="624"/>
      <c r="BD18" s="624"/>
      <c r="BE18" s="624"/>
      <c r="BF18" s="624"/>
      <c r="BG18" s="624"/>
      <c r="BH18" s="624"/>
      <c r="BI18" s="624"/>
      <c r="BJ18" s="624"/>
      <c r="BK18" s="624"/>
      <c r="BL18" s="624"/>
      <c r="BM18" s="624"/>
      <c r="BN18" s="624"/>
      <c r="BO18" s="624"/>
      <c r="BP18" s="540"/>
    </row>
    <row r="19" spans="1:68" ht="7.5" customHeight="1" x14ac:dyDescent="0.25">
      <c r="A19" s="534"/>
      <c r="B19" s="540"/>
      <c r="C19" s="624"/>
      <c r="D19" s="624"/>
      <c r="E19" s="624"/>
      <c r="F19" s="624"/>
      <c r="G19" s="624"/>
      <c r="H19" s="624"/>
      <c r="I19" s="624"/>
      <c r="J19" s="624"/>
      <c r="K19" s="624"/>
      <c r="L19" s="624"/>
      <c r="M19" s="624"/>
      <c r="N19" s="624"/>
      <c r="O19" s="624"/>
      <c r="P19" s="624"/>
      <c r="Q19" s="624"/>
      <c r="R19" s="624"/>
      <c r="S19" s="624"/>
      <c r="T19" s="624"/>
      <c r="U19" s="624"/>
      <c r="V19" s="624"/>
      <c r="W19" s="624"/>
      <c r="X19" s="624"/>
      <c r="Y19" s="624"/>
      <c r="Z19" s="624"/>
      <c r="AA19" s="624"/>
      <c r="AB19" s="624"/>
      <c r="AC19" s="624"/>
      <c r="AD19" s="624"/>
      <c r="AE19" s="624"/>
      <c r="AF19" s="624"/>
      <c r="AG19" s="624"/>
      <c r="AH19" s="624"/>
      <c r="AI19" s="624"/>
      <c r="AJ19" s="624"/>
      <c r="AK19" s="624"/>
      <c r="AL19" s="624"/>
      <c r="AM19" s="624"/>
      <c r="AN19" s="624"/>
      <c r="AO19" s="624"/>
      <c r="AP19" s="624"/>
      <c r="AQ19" s="624"/>
      <c r="AR19" s="624"/>
      <c r="AS19" s="624"/>
      <c r="AT19" s="624"/>
      <c r="AU19" s="624"/>
      <c r="AV19" s="624"/>
      <c r="AW19" s="624"/>
      <c r="AX19" s="624"/>
      <c r="AY19" s="624"/>
      <c r="AZ19" s="624"/>
      <c r="BA19" s="624"/>
      <c r="BB19" s="624"/>
      <c r="BC19" s="624"/>
      <c r="BD19" s="624"/>
      <c r="BE19" s="624"/>
      <c r="BF19" s="624"/>
      <c r="BG19" s="624"/>
      <c r="BH19" s="624"/>
      <c r="BI19" s="624"/>
      <c r="BJ19" s="624"/>
      <c r="BK19" s="624"/>
      <c r="BL19" s="624"/>
      <c r="BM19" s="624"/>
      <c r="BN19" s="624"/>
      <c r="BO19" s="624"/>
      <c r="BP19" s="540"/>
    </row>
    <row r="20" spans="1:68" ht="7.5" customHeight="1" x14ac:dyDescent="0.2">
      <c r="A20" s="534"/>
      <c r="B20" s="540"/>
      <c r="C20" s="540"/>
      <c r="D20" s="542"/>
      <c r="E20" s="542"/>
      <c r="F20" s="542"/>
      <c r="G20" s="542"/>
      <c r="H20" s="542"/>
      <c r="I20" s="542"/>
      <c r="J20" s="542"/>
      <c r="K20" s="542"/>
      <c r="L20" s="542"/>
      <c r="M20" s="542"/>
      <c r="N20" s="542"/>
      <c r="O20" s="542"/>
      <c r="P20" s="542"/>
      <c r="Q20" s="542"/>
      <c r="R20" s="542"/>
      <c r="S20" s="542"/>
      <c r="T20" s="542"/>
      <c r="U20" s="542"/>
      <c r="V20" s="542"/>
      <c r="W20" s="542"/>
      <c r="X20" s="540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3"/>
      <c r="AL20" s="563"/>
      <c r="AM20" s="563"/>
      <c r="AN20" s="563"/>
      <c r="AO20" s="563"/>
      <c r="AP20" s="563"/>
      <c r="AQ20" s="563"/>
      <c r="AR20" s="563"/>
      <c r="AS20" s="563"/>
      <c r="AT20" s="563"/>
      <c r="AU20" s="542"/>
      <c r="AV20" s="542"/>
      <c r="AW20" s="542"/>
      <c r="AX20" s="542"/>
      <c r="AY20" s="542"/>
      <c r="AZ20" s="542"/>
      <c r="BA20" s="542"/>
      <c r="BB20" s="542"/>
      <c r="BC20" s="542"/>
      <c r="BD20" s="542"/>
      <c r="BE20" s="542"/>
      <c r="BF20" s="542"/>
      <c r="BG20" s="542"/>
      <c r="BH20" s="542"/>
      <c r="BI20" s="542"/>
      <c r="BJ20" s="542"/>
      <c r="BK20" s="542"/>
      <c r="BL20" s="542"/>
      <c r="BM20" s="542"/>
      <c r="BN20" s="542"/>
      <c r="BO20" s="542"/>
      <c r="BP20" s="540"/>
    </row>
    <row r="21" spans="1:68" ht="7.5" customHeight="1" x14ac:dyDescent="0.2">
      <c r="A21" s="534"/>
      <c r="B21" s="540"/>
      <c r="C21" s="2153" t="s">
        <v>787</v>
      </c>
      <c r="D21" s="2153"/>
      <c r="E21" s="2153"/>
      <c r="F21" s="2153"/>
      <c r="G21" s="2153"/>
      <c r="H21" s="2153"/>
      <c r="I21" s="2153"/>
      <c r="J21" s="2153"/>
      <c r="K21" s="2153"/>
      <c r="L21" s="2153"/>
      <c r="M21" s="2153"/>
      <c r="N21" s="2153"/>
      <c r="O21" s="2153"/>
      <c r="P21" s="2153"/>
      <c r="Q21" s="2153"/>
      <c r="R21" s="2153"/>
      <c r="S21" s="2153"/>
      <c r="T21" s="2153"/>
      <c r="U21" s="2153"/>
      <c r="V21" s="2153"/>
      <c r="W21" s="2153"/>
      <c r="X21" s="2153"/>
      <c r="Y21" s="2153"/>
      <c r="Z21" s="2153"/>
      <c r="AA21" s="2153"/>
      <c r="AB21" s="2153"/>
      <c r="AC21" s="2153"/>
      <c r="AD21" s="2153"/>
      <c r="AE21" s="2153"/>
      <c r="AF21" s="2153"/>
      <c r="AG21" s="2153"/>
      <c r="AH21" s="2153"/>
      <c r="AI21" s="2153"/>
      <c r="AJ21" s="2153"/>
      <c r="AK21" s="2153"/>
      <c r="AL21" s="2153"/>
      <c r="AM21" s="2153"/>
      <c r="AN21" s="2153"/>
      <c r="AO21" s="2153"/>
      <c r="AP21" s="2153"/>
      <c r="AQ21" s="2153"/>
      <c r="AR21" s="2153"/>
      <c r="AS21" s="2153"/>
      <c r="AT21" s="2153"/>
      <c r="AU21" s="2153"/>
      <c r="AV21" s="2153"/>
      <c r="AW21" s="2153"/>
      <c r="AX21" s="2153"/>
      <c r="AY21" s="2153"/>
      <c r="AZ21" s="2153"/>
      <c r="BA21" s="2153"/>
      <c r="BB21" s="2153"/>
      <c r="BC21" s="2153"/>
      <c r="BD21" s="2153"/>
      <c r="BE21" s="2153"/>
      <c r="BF21" s="2153"/>
      <c r="BG21" s="2153"/>
      <c r="BH21" s="2153"/>
      <c r="BI21" s="2153"/>
      <c r="BJ21" s="2153"/>
      <c r="BK21" s="2153"/>
      <c r="BL21" s="2153"/>
      <c r="BM21" s="2153"/>
      <c r="BN21" s="2153"/>
      <c r="BO21" s="2153"/>
      <c r="BP21" s="540"/>
    </row>
    <row r="22" spans="1:68" ht="7.5" customHeight="1" x14ac:dyDescent="0.2">
      <c r="A22" s="534"/>
      <c r="B22" s="540"/>
      <c r="C22" s="2153"/>
      <c r="D22" s="2153"/>
      <c r="E22" s="2153"/>
      <c r="F22" s="2153"/>
      <c r="G22" s="2153"/>
      <c r="H22" s="2153"/>
      <c r="I22" s="2153"/>
      <c r="J22" s="2153"/>
      <c r="K22" s="2153"/>
      <c r="L22" s="2153"/>
      <c r="M22" s="2153"/>
      <c r="N22" s="2153"/>
      <c r="O22" s="2153"/>
      <c r="P22" s="2153"/>
      <c r="Q22" s="2153"/>
      <c r="R22" s="2153"/>
      <c r="S22" s="2153"/>
      <c r="T22" s="2153"/>
      <c r="U22" s="2153"/>
      <c r="V22" s="2153"/>
      <c r="W22" s="2153"/>
      <c r="X22" s="2153"/>
      <c r="Y22" s="2153"/>
      <c r="Z22" s="2153"/>
      <c r="AA22" s="2153"/>
      <c r="AB22" s="2153"/>
      <c r="AC22" s="2153"/>
      <c r="AD22" s="2153"/>
      <c r="AE22" s="2153"/>
      <c r="AF22" s="2153"/>
      <c r="AG22" s="2153"/>
      <c r="AH22" s="2153"/>
      <c r="AI22" s="2153"/>
      <c r="AJ22" s="2153"/>
      <c r="AK22" s="2153"/>
      <c r="AL22" s="2153"/>
      <c r="AM22" s="2153"/>
      <c r="AN22" s="2153"/>
      <c r="AO22" s="2153"/>
      <c r="AP22" s="2153"/>
      <c r="AQ22" s="2153"/>
      <c r="AR22" s="2153"/>
      <c r="AS22" s="2153"/>
      <c r="AT22" s="2153"/>
      <c r="AU22" s="2153"/>
      <c r="AV22" s="2153"/>
      <c r="AW22" s="2153"/>
      <c r="AX22" s="2153"/>
      <c r="AY22" s="2153"/>
      <c r="AZ22" s="2153"/>
      <c r="BA22" s="2153"/>
      <c r="BB22" s="2153"/>
      <c r="BC22" s="2153"/>
      <c r="BD22" s="2153"/>
      <c r="BE22" s="2153"/>
      <c r="BF22" s="2153"/>
      <c r="BG22" s="2153"/>
      <c r="BH22" s="2153"/>
      <c r="BI22" s="2153"/>
      <c r="BJ22" s="2153"/>
      <c r="BK22" s="2153"/>
      <c r="BL22" s="2153"/>
      <c r="BM22" s="2153"/>
      <c r="BN22" s="2153"/>
      <c r="BO22" s="2153"/>
      <c r="BP22" s="540"/>
    </row>
    <row r="23" spans="1:68" ht="7.5" customHeight="1" x14ac:dyDescent="0.2">
      <c r="A23" s="534"/>
      <c r="B23" s="540"/>
      <c r="C23" s="2153"/>
      <c r="D23" s="2153"/>
      <c r="E23" s="2153"/>
      <c r="F23" s="2153"/>
      <c r="G23" s="2153"/>
      <c r="H23" s="2153"/>
      <c r="I23" s="2153"/>
      <c r="J23" s="2153"/>
      <c r="K23" s="2153"/>
      <c r="L23" s="2153"/>
      <c r="M23" s="2153"/>
      <c r="N23" s="2153"/>
      <c r="O23" s="2153"/>
      <c r="P23" s="2153"/>
      <c r="Q23" s="2153"/>
      <c r="R23" s="2153"/>
      <c r="S23" s="2153"/>
      <c r="T23" s="2153"/>
      <c r="U23" s="2153"/>
      <c r="V23" s="2153"/>
      <c r="W23" s="2153"/>
      <c r="X23" s="2153"/>
      <c r="Y23" s="2153"/>
      <c r="Z23" s="2153"/>
      <c r="AA23" s="2153"/>
      <c r="AB23" s="2153"/>
      <c r="AC23" s="2153"/>
      <c r="AD23" s="2153"/>
      <c r="AE23" s="2153"/>
      <c r="AF23" s="2153"/>
      <c r="AG23" s="2153"/>
      <c r="AH23" s="2153"/>
      <c r="AI23" s="2153"/>
      <c r="AJ23" s="2153"/>
      <c r="AK23" s="2153"/>
      <c r="AL23" s="2153"/>
      <c r="AM23" s="2153"/>
      <c r="AN23" s="2153"/>
      <c r="AO23" s="2153"/>
      <c r="AP23" s="2153"/>
      <c r="AQ23" s="2153"/>
      <c r="AR23" s="2153"/>
      <c r="AS23" s="2153"/>
      <c r="AT23" s="2153"/>
      <c r="AU23" s="2153"/>
      <c r="AV23" s="2153"/>
      <c r="AW23" s="2153"/>
      <c r="AX23" s="2153"/>
      <c r="AY23" s="2153"/>
      <c r="AZ23" s="2153"/>
      <c r="BA23" s="2153"/>
      <c r="BB23" s="2153"/>
      <c r="BC23" s="2153"/>
      <c r="BD23" s="2153"/>
      <c r="BE23" s="2153"/>
      <c r="BF23" s="2153"/>
      <c r="BG23" s="2153"/>
      <c r="BH23" s="2153"/>
      <c r="BI23" s="2153"/>
      <c r="BJ23" s="2153"/>
      <c r="BK23" s="2153"/>
      <c r="BL23" s="2153"/>
      <c r="BM23" s="2153"/>
      <c r="BN23" s="2153"/>
      <c r="BO23" s="2153"/>
      <c r="BP23" s="540"/>
    </row>
    <row r="24" spans="1:68" ht="7.5" customHeight="1" x14ac:dyDescent="0.25">
      <c r="A24" s="534"/>
      <c r="B24" s="540"/>
      <c r="C24" s="540"/>
      <c r="D24" s="557"/>
      <c r="E24" s="557"/>
      <c r="F24" s="557"/>
      <c r="G24" s="557"/>
      <c r="H24" s="557"/>
      <c r="I24" s="557"/>
      <c r="J24" s="557"/>
      <c r="K24" s="557"/>
      <c r="L24" s="557"/>
      <c r="M24" s="557"/>
      <c r="N24" s="623"/>
      <c r="O24" s="623"/>
      <c r="P24" s="623"/>
      <c r="Q24" s="623"/>
      <c r="R24" s="623"/>
      <c r="S24" s="623"/>
      <c r="T24" s="623"/>
      <c r="U24" s="623"/>
      <c r="V24" s="623"/>
      <c r="W24" s="623"/>
      <c r="X24" s="623"/>
      <c r="Y24" s="623"/>
      <c r="Z24" s="623"/>
      <c r="AA24" s="623"/>
      <c r="AB24" s="623"/>
      <c r="AC24" s="623"/>
      <c r="AD24" s="623"/>
      <c r="AE24" s="623"/>
      <c r="AF24" s="623"/>
      <c r="AG24" s="623"/>
      <c r="AH24" s="623"/>
      <c r="AI24" s="623"/>
      <c r="AJ24" s="623"/>
      <c r="AK24" s="623"/>
      <c r="AL24" s="623"/>
      <c r="AM24" s="623"/>
      <c r="AN24" s="623"/>
      <c r="AO24" s="623"/>
      <c r="AP24" s="623"/>
      <c r="AQ24" s="623"/>
      <c r="AR24" s="623"/>
      <c r="AS24" s="623"/>
      <c r="AT24" s="623"/>
      <c r="AU24" s="623"/>
      <c r="AV24" s="623"/>
      <c r="AW24" s="623"/>
      <c r="AX24" s="623"/>
      <c r="AY24" s="623"/>
      <c r="AZ24" s="623"/>
      <c r="BA24" s="623"/>
      <c r="BB24" s="623"/>
      <c r="BC24" s="623"/>
      <c r="BD24" s="623"/>
      <c r="BE24" s="623"/>
      <c r="BF24" s="623"/>
      <c r="BG24" s="623"/>
      <c r="BH24" s="542"/>
      <c r="BI24" s="542"/>
      <c r="BJ24" s="542"/>
      <c r="BK24" s="542"/>
      <c r="BL24" s="542"/>
      <c r="BM24" s="542"/>
      <c r="BN24" s="542"/>
      <c r="BO24" s="540"/>
      <c r="BP24" s="540"/>
    </row>
    <row r="25" spans="1:68" ht="7.5" customHeight="1" x14ac:dyDescent="0.2">
      <c r="A25" s="534"/>
      <c r="B25" s="540"/>
      <c r="C25" s="540"/>
      <c r="D25" s="540"/>
      <c r="E25" s="540"/>
      <c r="F25" s="540"/>
      <c r="G25" s="540"/>
      <c r="H25" s="540"/>
      <c r="I25" s="540"/>
      <c r="J25" s="540"/>
      <c r="K25" s="540"/>
      <c r="L25" s="540"/>
      <c r="M25" s="540"/>
      <c r="N25" s="540"/>
      <c r="O25" s="540"/>
      <c r="P25" s="540"/>
      <c r="Q25" s="540"/>
      <c r="R25" s="540"/>
      <c r="S25" s="540"/>
      <c r="T25" s="540"/>
      <c r="U25" s="540"/>
      <c r="V25" s="540"/>
      <c r="W25" s="540"/>
      <c r="X25" s="540"/>
      <c r="Y25" s="540"/>
      <c r="Z25" s="540"/>
      <c r="AA25" s="540"/>
      <c r="AB25" s="540"/>
      <c r="AC25" s="540"/>
      <c r="AD25" s="540"/>
      <c r="AE25" s="540"/>
      <c r="AF25" s="540"/>
      <c r="AG25" s="540"/>
      <c r="AH25" s="540"/>
      <c r="AI25" s="540"/>
      <c r="AJ25" s="540"/>
      <c r="AK25" s="540"/>
      <c r="AL25" s="540"/>
      <c r="AM25" s="540"/>
      <c r="AN25" s="540"/>
      <c r="AO25" s="540"/>
      <c r="AP25" s="540"/>
      <c r="AQ25" s="540"/>
      <c r="AR25" s="540"/>
      <c r="AS25" s="540"/>
      <c r="AT25" s="540"/>
      <c r="AU25" s="540"/>
      <c r="AV25" s="540"/>
      <c r="AW25" s="540"/>
      <c r="AX25" s="540"/>
      <c r="AY25" s="540"/>
      <c r="AZ25" s="540"/>
      <c r="BA25" s="540"/>
      <c r="BB25" s="540"/>
      <c r="BC25" s="540"/>
      <c r="BD25" s="540"/>
      <c r="BE25" s="540"/>
      <c r="BF25" s="540"/>
      <c r="BG25" s="540"/>
      <c r="BH25" s="540"/>
      <c r="BI25" s="540"/>
      <c r="BJ25" s="540"/>
      <c r="BK25" s="540"/>
      <c r="BL25" s="540"/>
      <c r="BM25" s="540"/>
      <c r="BN25" s="540"/>
      <c r="BO25" s="540"/>
      <c r="BP25" s="540"/>
    </row>
    <row r="26" spans="1:68" ht="7.5" customHeight="1" x14ac:dyDescent="0.25">
      <c r="A26" s="534"/>
      <c r="B26" s="540"/>
      <c r="C26" s="540"/>
      <c r="D26" s="540"/>
      <c r="E26" s="540"/>
      <c r="F26" s="625"/>
      <c r="G26" s="625"/>
      <c r="H26" s="625"/>
      <c r="I26" s="540"/>
      <c r="J26" s="540"/>
      <c r="K26" s="540"/>
      <c r="L26" s="540"/>
      <c r="M26" s="540"/>
      <c r="N26" s="540"/>
      <c r="O26" s="540"/>
      <c r="P26" s="540"/>
      <c r="Q26" s="626"/>
      <c r="R26" s="626"/>
      <c r="S26" s="626"/>
      <c r="T26" s="626"/>
      <c r="U26" s="626"/>
      <c r="V26" s="626"/>
      <c r="W26" s="626"/>
      <c r="X26" s="626"/>
      <c r="Y26" s="626"/>
      <c r="Z26" s="623"/>
      <c r="AA26" s="623"/>
      <c r="AB26" s="623"/>
      <c r="AC26" s="623"/>
      <c r="AD26" s="623"/>
      <c r="AE26" s="623"/>
      <c r="AF26" s="623"/>
      <c r="AG26" s="623"/>
      <c r="AH26" s="623"/>
      <c r="AI26" s="623"/>
      <c r="AJ26" s="623"/>
      <c r="AK26" s="623"/>
      <c r="AL26" s="623"/>
      <c r="AM26" s="623"/>
      <c r="AN26" s="623"/>
      <c r="AO26" s="623"/>
      <c r="AP26" s="542"/>
      <c r="AQ26" s="542"/>
      <c r="AR26" s="542"/>
      <c r="AS26" s="542"/>
      <c r="AT26" s="542"/>
      <c r="AU26" s="542"/>
      <c r="AV26" s="542"/>
      <c r="AW26" s="542"/>
      <c r="AX26" s="542"/>
      <c r="AY26" s="540"/>
      <c r="AZ26" s="540"/>
      <c r="BA26" s="540"/>
      <c r="BB26" s="540"/>
      <c r="BC26" s="540"/>
      <c r="BD26" s="540"/>
      <c r="BE26" s="540"/>
      <c r="BF26" s="540"/>
      <c r="BG26" s="540"/>
      <c r="BH26" s="540"/>
      <c r="BI26" s="540"/>
      <c r="BJ26" s="542"/>
      <c r="BK26" s="542"/>
      <c r="BL26" s="542"/>
      <c r="BM26" s="540"/>
      <c r="BN26" s="540"/>
      <c r="BO26" s="540"/>
      <c r="BP26" s="540"/>
    </row>
    <row r="27" spans="1:68" ht="7.5" customHeight="1" x14ac:dyDescent="0.25">
      <c r="A27" s="534"/>
      <c r="B27" s="540"/>
      <c r="C27" s="540"/>
      <c r="D27" s="540"/>
      <c r="E27" s="540"/>
      <c r="F27" s="625"/>
      <c r="G27" s="625"/>
      <c r="H27" s="625"/>
      <c r="I27" s="540"/>
      <c r="J27" s="540"/>
      <c r="K27" s="540"/>
      <c r="L27" s="540"/>
      <c r="M27" s="540"/>
      <c r="N27" s="540"/>
      <c r="O27" s="540"/>
      <c r="P27" s="540"/>
      <c r="Q27" s="626"/>
      <c r="R27" s="626"/>
      <c r="S27" s="626"/>
      <c r="T27" s="626"/>
      <c r="U27" s="626"/>
      <c r="V27" s="626"/>
      <c r="W27" s="626"/>
      <c r="X27" s="626"/>
      <c r="Y27" s="626"/>
      <c r="Z27" s="623"/>
      <c r="AA27" s="623"/>
      <c r="AB27" s="623"/>
      <c r="AC27" s="623"/>
      <c r="AD27" s="623"/>
      <c r="AE27" s="623"/>
      <c r="AF27" s="623"/>
      <c r="AG27" s="623"/>
      <c r="AH27" s="623"/>
      <c r="AI27" s="623"/>
      <c r="AJ27" s="623"/>
      <c r="AK27" s="623"/>
      <c r="AL27" s="623"/>
      <c r="AM27" s="623"/>
      <c r="AN27" s="623"/>
      <c r="AO27" s="623"/>
      <c r="AP27" s="542"/>
      <c r="AQ27" s="542"/>
      <c r="AR27" s="542"/>
      <c r="AS27" s="542"/>
      <c r="AT27" s="542"/>
      <c r="AU27" s="542"/>
      <c r="AV27" s="542"/>
      <c r="AW27" s="542"/>
      <c r="AX27" s="542"/>
      <c r="AY27" s="540"/>
      <c r="AZ27" s="540"/>
      <c r="BA27" s="540"/>
      <c r="BB27" s="540"/>
      <c r="BC27" s="540"/>
      <c r="BD27" s="540"/>
      <c r="BE27" s="540"/>
      <c r="BF27" s="540"/>
      <c r="BG27" s="540"/>
      <c r="BH27" s="540"/>
      <c r="BI27" s="540"/>
      <c r="BJ27" s="542"/>
      <c r="BK27" s="542"/>
      <c r="BL27" s="542"/>
      <c r="BM27" s="540"/>
      <c r="BN27" s="540"/>
      <c r="BO27" s="540"/>
      <c r="BP27" s="540"/>
    </row>
    <row r="28" spans="1:68" ht="7.5" customHeight="1" x14ac:dyDescent="0.2">
      <c r="A28" s="534"/>
      <c r="B28" s="540"/>
      <c r="C28" s="540"/>
      <c r="D28" s="540"/>
      <c r="E28" s="540"/>
      <c r="F28" s="540"/>
      <c r="G28" s="540"/>
      <c r="H28" s="540"/>
      <c r="I28" s="540"/>
      <c r="J28" s="540"/>
      <c r="K28" s="540"/>
      <c r="L28" s="540"/>
      <c r="M28" s="540"/>
      <c r="N28" s="540"/>
      <c r="O28" s="540"/>
      <c r="P28" s="540"/>
      <c r="Q28" s="540"/>
      <c r="R28" s="540"/>
      <c r="S28" s="540"/>
      <c r="T28" s="540"/>
      <c r="U28" s="540"/>
      <c r="V28" s="540"/>
      <c r="W28" s="540"/>
      <c r="X28" s="540"/>
      <c r="Y28" s="540"/>
      <c r="Z28" s="540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0"/>
      <c r="AL28" s="540"/>
      <c r="AM28" s="540"/>
      <c r="AN28" s="540"/>
      <c r="AO28" s="540"/>
      <c r="AP28" s="540"/>
      <c r="AQ28" s="540"/>
      <c r="AR28" s="540"/>
      <c r="AS28" s="540"/>
      <c r="AT28" s="540"/>
      <c r="AU28" s="540"/>
      <c r="AV28" s="540"/>
      <c r="AW28" s="540"/>
      <c r="AX28" s="540"/>
      <c r="AY28" s="540"/>
      <c r="AZ28" s="540"/>
      <c r="BA28" s="540"/>
      <c r="BB28" s="540"/>
      <c r="BC28" s="540"/>
      <c r="BD28" s="540"/>
      <c r="BE28" s="540"/>
      <c r="BF28" s="540"/>
      <c r="BG28" s="540"/>
      <c r="BH28" s="540"/>
      <c r="BI28" s="540"/>
      <c r="BJ28" s="540"/>
      <c r="BK28" s="540"/>
      <c r="BL28" s="540"/>
      <c r="BM28" s="540"/>
      <c r="BN28" s="540"/>
      <c r="BO28" s="540"/>
      <c r="BP28" s="540"/>
    </row>
    <row r="29" spans="1:68" ht="7.5" customHeight="1" x14ac:dyDescent="0.25">
      <c r="A29" s="534"/>
      <c r="B29" s="540"/>
      <c r="C29" s="540"/>
      <c r="D29" s="557"/>
      <c r="E29" s="557"/>
      <c r="F29" s="557"/>
      <c r="G29" s="557"/>
      <c r="H29" s="557"/>
      <c r="I29" s="557"/>
      <c r="J29" s="557"/>
      <c r="K29" s="557"/>
      <c r="L29" s="557"/>
      <c r="M29" s="557"/>
      <c r="N29" s="623"/>
      <c r="O29" s="623"/>
      <c r="P29" s="623"/>
      <c r="Q29" s="623"/>
      <c r="R29" s="623"/>
      <c r="S29" s="623"/>
      <c r="T29" s="623"/>
      <c r="U29" s="623"/>
      <c r="V29" s="623"/>
      <c r="W29" s="623"/>
      <c r="X29" s="623"/>
      <c r="Y29" s="623"/>
      <c r="Z29" s="623"/>
      <c r="AA29" s="623"/>
      <c r="AB29" s="623"/>
      <c r="AC29" s="623"/>
      <c r="AD29" s="623"/>
      <c r="AE29" s="623"/>
      <c r="AF29" s="623"/>
      <c r="AG29" s="623"/>
      <c r="AH29" s="623"/>
      <c r="AI29" s="623"/>
      <c r="AJ29" s="623"/>
      <c r="AK29" s="623"/>
      <c r="AL29" s="623"/>
      <c r="AM29" s="623"/>
      <c r="AN29" s="623"/>
      <c r="AO29" s="623"/>
      <c r="AP29" s="623"/>
      <c r="AQ29" s="623"/>
      <c r="AR29" s="623"/>
      <c r="AS29" s="623"/>
      <c r="AT29" s="623"/>
      <c r="AU29" s="623"/>
      <c r="AV29" s="623"/>
      <c r="AW29" s="623"/>
      <c r="AX29" s="623"/>
      <c r="AY29" s="623"/>
      <c r="AZ29" s="623"/>
      <c r="BA29" s="623"/>
      <c r="BB29" s="623"/>
      <c r="BC29" s="623"/>
      <c r="BD29" s="623"/>
      <c r="BE29" s="623"/>
      <c r="BF29" s="542"/>
      <c r="BG29" s="542"/>
      <c r="BH29" s="542"/>
      <c r="BI29" s="542"/>
      <c r="BJ29" s="542"/>
      <c r="BK29" s="542"/>
      <c r="BL29" s="542"/>
      <c r="BM29" s="542"/>
      <c r="BN29" s="542"/>
      <c r="BO29" s="540"/>
      <c r="BP29" s="540"/>
    </row>
    <row r="30" spans="1:68" ht="7.5" customHeight="1" x14ac:dyDescent="0.25">
      <c r="A30" s="534"/>
      <c r="B30" s="540"/>
      <c r="C30" s="540"/>
      <c r="D30" s="557"/>
      <c r="E30" s="557"/>
      <c r="F30" s="557"/>
      <c r="G30" s="557"/>
      <c r="H30" s="557"/>
      <c r="I30" s="557"/>
      <c r="J30" s="557"/>
      <c r="K30" s="557"/>
      <c r="L30" s="557"/>
      <c r="M30" s="557"/>
      <c r="N30" s="623"/>
      <c r="O30" s="623"/>
      <c r="P30" s="623"/>
      <c r="Q30" s="623"/>
      <c r="R30" s="623"/>
      <c r="S30" s="623"/>
      <c r="T30" s="623"/>
      <c r="U30" s="623"/>
      <c r="V30" s="623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3"/>
      <c r="AH30" s="623"/>
      <c r="AI30" s="623"/>
      <c r="AJ30" s="623"/>
      <c r="AK30" s="623"/>
      <c r="AL30" s="623"/>
      <c r="AM30" s="623"/>
      <c r="AN30" s="623"/>
      <c r="AO30" s="623"/>
      <c r="AP30" s="623"/>
      <c r="AQ30" s="623"/>
      <c r="AR30" s="623"/>
      <c r="AS30" s="623"/>
      <c r="AT30" s="623"/>
      <c r="AU30" s="623"/>
      <c r="AV30" s="623"/>
      <c r="AW30" s="623"/>
      <c r="AX30" s="623"/>
      <c r="AY30" s="623"/>
      <c r="AZ30" s="623"/>
      <c r="BA30" s="623"/>
      <c r="BB30" s="623"/>
      <c r="BC30" s="623"/>
      <c r="BD30" s="623"/>
      <c r="BE30" s="623"/>
      <c r="BF30" s="542"/>
      <c r="BG30" s="542"/>
      <c r="BH30" s="542"/>
      <c r="BI30" s="542"/>
      <c r="BJ30" s="542"/>
      <c r="BK30" s="542"/>
      <c r="BL30" s="542"/>
      <c r="BM30" s="542"/>
      <c r="BN30" s="542"/>
      <c r="BO30" s="540"/>
      <c r="BP30" s="540"/>
    </row>
    <row r="31" spans="1:68" ht="3.75" customHeight="1" x14ac:dyDescent="0.2">
      <c r="A31" s="534"/>
      <c r="B31" s="540"/>
      <c r="C31" s="540"/>
      <c r="D31" s="540"/>
      <c r="E31" s="540"/>
      <c r="F31" s="540"/>
      <c r="G31" s="540"/>
      <c r="H31" s="540"/>
      <c r="I31" s="540"/>
      <c r="J31" s="540"/>
      <c r="K31" s="540"/>
      <c r="L31" s="540"/>
      <c r="M31" s="540"/>
      <c r="N31" s="540"/>
      <c r="O31" s="540"/>
      <c r="P31" s="540"/>
      <c r="Q31" s="540"/>
      <c r="R31" s="540"/>
      <c r="S31" s="540"/>
      <c r="T31" s="540"/>
      <c r="U31" s="540"/>
      <c r="V31" s="540"/>
      <c r="W31" s="540"/>
      <c r="X31" s="540"/>
      <c r="Y31" s="540"/>
      <c r="Z31" s="540"/>
      <c r="AA31" s="540"/>
      <c r="AB31" s="540"/>
      <c r="AC31" s="540"/>
      <c r="AD31" s="540"/>
      <c r="AE31" s="540"/>
      <c r="AF31" s="540"/>
      <c r="AG31" s="540"/>
      <c r="AH31" s="540"/>
      <c r="AI31" s="540"/>
      <c r="AJ31" s="540"/>
      <c r="AK31" s="540"/>
      <c r="AL31" s="540"/>
      <c r="AM31" s="540"/>
      <c r="AN31" s="540"/>
      <c r="AO31" s="540"/>
      <c r="AP31" s="540"/>
      <c r="AQ31" s="540"/>
      <c r="AR31" s="540"/>
      <c r="AS31" s="540"/>
      <c r="AT31" s="540"/>
      <c r="AU31" s="540"/>
      <c r="AV31" s="540"/>
      <c r="AW31" s="540"/>
      <c r="AX31" s="540"/>
      <c r="AY31" s="540"/>
      <c r="AZ31" s="540"/>
      <c r="BA31" s="540"/>
      <c r="BB31" s="540"/>
      <c r="BC31" s="540"/>
      <c r="BD31" s="540"/>
      <c r="BE31" s="540"/>
      <c r="BF31" s="540"/>
      <c r="BG31" s="540"/>
      <c r="BH31" s="540"/>
      <c r="BI31" s="540"/>
      <c r="BJ31" s="540"/>
      <c r="BK31" s="540"/>
      <c r="BL31" s="540"/>
      <c r="BM31" s="540"/>
      <c r="BN31" s="540"/>
      <c r="BO31" s="540"/>
      <c r="BP31" s="540"/>
    </row>
    <row r="32" spans="1:68" ht="7.5" customHeight="1" x14ac:dyDescent="0.25">
      <c r="A32" s="534"/>
      <c r="B32" s="540"/>
      <c r="C32" s="540"/>
      <c r="D32" s="557"/>
      <c r="E32" s="557"/>
      <c r="F32" s="557"/>
      <c r="G32" s="557"/>
      <c r="H32" s="557"/>
      <c r="I32" s="557"/>
      <c r="J32" s="623"/>
      <c r="K32" s="623"/>
      <c r="L32" s="623"/>
      <c r="M32" s="623"/>
      <c r="N32" s="623"/>
      <c r="O32" s="623"/>
      <c r="P32" s="623"/>
      <c r="Q32" s="623"/>
      <c r="R32" s="623"/>
      <c r="S32" s="623"/>
      <c r="T32" s="623"/>
      <c r="U32" s="623"/>
      <c r="V32" s="623"/>
      <c r="W32" s="623"/>
      <c r="X32" s="623"/>
      <c r="Y32" s="623"/>
      <c r="Z32" s="623"/>
      <c r="AA32" s="623"/>
      <c r="AB32" s="623"/>
      <c r="AC32" s="623"/>
      <c r="AD32" s="623"/>
      <c r="AE32" s="623"/>
      <c r="AF32" s="623"/>
      <c r="AG32" s="623"/>
      <c r="AH32" s="623"/>
      <c r="AI32" s="623"/>
      <c r="AJ32" s="623"/>
      <c r="AK32" s="623"/>
      <c r="AL32" s="623"/>
      <c r="AM32" s="623"/>
      <c r="AN32" s="623"/>
      <c r="AO32" s="623"/>
      <c r="AP32" s="623"/>
      <c r="AQ32" s="623"/>
      <c r="AR32" s="623"/>
      <c r="AS32" s="623"/>
      <c r="AT32" s="623"/>
      <c r="AU32" s="623"/>
      <c r="AV32" s="623"/>
      <c r="AW32" s="623"/>
      <c r="AX32" s="623"/>
      <c r="AY32" s="623"/>
      <c r="AZ32" s="623"/>
      <c r="BA32" s="623"/>
      <c r="BB32" s="623"/>
      <c r="BC32" s="623"/>
      <c r="BD32" s="623"/>
      <c r="BE32" s="623"/>
      <c r="BF32" s="623"/>
      <c r="BG32" s="623"/>
      <c r="BH32" s="623"/>
      <c r="BI32" s="623"/>
      <c r="BJ32" s="542"/>
      <c r="BK32" s="542"/>
      <c r="BL32" s="542"/>
      <c r="BM32" s="542"/>
      <c r="BN32" s="542"/>
      <c r="BO32" s="540"/>
      <c r="BP32" s="540"/>
    </row>
    <row r="33" spans="1:80" ht="7.5" customHeight="1" x14ac:dyDescent="0.25">
      <c r="A33" s="534"/>
      <c r="B33" s="540"/>
      <c r="C33" s="540"/>
      <c r="D33" s="557"/>
      <c r="E33" s="557"/>
      <c r="F33" s="557"/>
      <c r="G33" s="557"/>
      <c r="H33" s="557"/>
      <c r="I33" s="557"/>
      <c r="J33" s="623"/>
      <c r="K33" s="623"/>
      <c r="L33" s="623"/>
      <c r="M33" s="623"/>
      <c r="N33" s="623"/>
      <c r="O33" s="623"/>
      <c r="P33" s="623"/>
      <c r="Q33" s="623"/>
      <c r="R33" s="623"/>
      <c r="S33" s="623"/>
      <c r="T33" s="623"/>
      <c r="U33" s="623"/>
      <c r="V33" s="623"/>
      <c r="W33" s="623"/>
      <c r="X33" s="623"/>
      <c r="Y33" s="623"/>
      <c r="Z33" s="623"/>
      <c r="AA33" s="623"/>
      <c r="AB33" s="623"/>
      <c r="AC33" s="623"/>
      <c r="AD33" s="623"/>
      <c r="AE33" s="623"/>
      <c r="AF33" s="623"/>
      <c r="AG33" s="623"/>
      <c r="AH33" s="623"/>
      <c r="AI33" s="623"/>
      <c r="AJ33" s="623"/>
      <c r="AK33" s="623"/>
      <c r="AL33" s="623"/>
      <c r="AM33" s="623"/>
      <c r="AN33" s="623"/>
      <c r="AO33" s="623"/>
      <c r="AP33" s="623"/>
      <c r="AQ33" s="623"/>
      <c r="AR33" s="623"/>
      <c r="AS33" s="623"/>
      <c r="AT33" s="623"/>
      <c r="AU33" s="623"/>
      <c r="AV33" s="623"/>
      <c r="AW33" s="623"/>
      <c r="AX33" s="623"/>
      <c r="AY33" s="623"/>
      <c r="AZ33" s="623"/>
      <c r="BA33" s="623"/>
      <c r="BB33" s="623"/>
      <c r="BC33" s="623"/>
      <c r="BD33" s="623"/>
      <c r="BE33" s="623"/>
      <c r="BF33" s="623"/>
      <c r="BG33" s="623"/>
      <c r="BH33" s="623"/>
      <c r="BI33" s="623"/>
      <c r="BJ33" s="542"/>
      <c r="BK33" s="542"/>
      <c r="BL33" s="542"/>
      <c r="BM33" s="542"/>
      <c r="BN33" s="542"/>
      <c r="BO33" s="540"/>
      <c r="BP33" s="540"/>
      <c r="CB33" s="553"/>
    </row>
    <row r="34" spans="1:80" ht="3.75" customHeight="1" x14ac:dyDescent="0.2">
      <c r="A34" s="534"/>
      <c r="B34" s="540"/>
      <c r="C34" s="540"/>
      <c r="D34" s="551"/>
      <c r="E34" s="551"/>
      <c r="F34" s="551"/>
      <c r="G34" s="551"/>
      <c r="H34" s="551"/>
      <c r="I34" s="551"/>
      <c r="J34" s="540"/>
      <c r="K34" s="540"/>
      <c r="L34" s="540"/>
      <c r="M34" s="540"/>
      <c r="N34" s="540"/>
      <c r="O34" s="540"/>
      <c r="P34" s="540"/>
      <c r="Q34" s="540"/>
      <c r="R34" s="540"/>
      <c r="S34" s="540"/>
      <c r="T34" s="540"/>
      <c r="U34" s="540"/>
      <c r="V34" s="540"/>
      <c r="W34" s="540"/>
      <c r="X34" s="540"/>
      <c r="Y34" s="540"/>
      <c r="Z34" s="540"/>
      <c r="AA34" s="540"/>
      <c r="AB34" s="540"/>
      <c r="AC34" s="540"/>
      <c r="AD34" s="540"/>
      <c r="AE34" s="540"/>
      <c r="AF34" s="540"/>
      <c r="AG34" s="540"/>
      <c r="AH34" s="540"/>
      <c r="AI34" s="540"/>
      <c r="AJ34" s="540"/>
      <c r="AK34" s="540"/>
      <c r="AL34" s="540"/>
      <c r="AM34" s="540"/>
      <c r="AN34" s="540"/>
      <c r="AO34" s="540"/>
      <c r="AP34" s="540"/>
      <c r="AQ34" s="540"/>
      <c r="AR34" s="540"/>
      <c r="AS34" s="540"/>
      <c r="AT34" s="540"/>
      <c r="AU34" s="540"/>
      <c r="AV34" s="540"/>
      <c r="AW34" s="540"/>
      <c r="AX34" s="540"/>
      <c r="AY34" s="540"/>
      <c r="AZ34" s="540"/>
      <c r="BA34" s="540"/>
      <c r="BB34" s="540"/>
      <c r="BC34" s="540"/>
      <c r="BD34" s="540"/>
      <c r="BE34" s="540"/>
      <c r="BF34" s="540"/>
      <c r="BG34" s="540"/>
      <c r="BH34" s="540"/>
      <c r="BI34" s="540"/>
      <c r="BJ34" s="540"/>
      <c r="BK34" s="540"/>
      <c r="BL34" s="540"/>
      <c r="BM34" s="540"/>
      <c r="BN34" s="540"/>
      <c r="BO34" s="540"/>
      <c r="BP34" s="540"/>
    </row>
    <row r="35" spans="1:80" ht="7.5" customHeight="1" x14ac:dyDescent="0.25">
      <c r="A35" s="534"/>
      <c r="B35" s="540"/>
      <c r="C35" s="540"/>
      <c r="D35" s="542"/>
      <c r="E35" s="623"/>
      <c r="F35" s="623"/>
      <c r="G35" s="623"/>
      <c r="H35" s="623"/>
      <c r="I35" s="623"/>
      <c r="J35" s="623"/>
      <c r="K35" s="623"/>
      <c r="L35" s="623"/>
      <c r="M35" s="623"/>
      <c r="N35" s="623"/>
      <c r="O35" s="623"/>
      <c r="P35" s="623"/>
      <c r="Q35" s="623"/>
      <c r="R35" s="623"/>
      <c r="S35" s="623"/>
      <c r="T35" s="623"/>
      <c r="U35" s="623"/>
      <c r="V35" s="623"/>
      <c r="W35" s="623"/>
      <c r="X35" s="623"/>
      <c r="Y35" s="623"/>
      <c r="Z35" s="623"/>
      <c r="AA35" s="623"/>
      <c r="AB35" s="623"/>
      <c r="AC35" s="623"/>
      <c r="AD35" s="623"/>
      <c r="AE35" s="623"/>
      <c r="AF35" s="623"/>
      <c r="AG35" s="623"/>
      <c r="AH35" s="623"/>
      <c r="AI35" s="623"/>
      <c r="AJ35" s="623"/>
      <c r="AK35" s="623"/>
      <c r="AL35" s="623"/>
      <c r="AM35" s="623"/>
      <c r="AN35" s="623"/>
      <c r="AO35" s="623"/>
      <c r="AP35" s="623"/>
      <c r="AQ35" s="623"/>
      <c r="AR35" s="623"/>
      <c r="AS35" s="623"/>
      <c r="AT35" s="623"/>
      <c r="AU35" s="623"/>
      <c r="AV35" s="623"/>
      <c r="AW35" s="623"/>
      <c r="AX35" s="623"/>
      <c r="AY35" s="623"/>
      <c r="AZ35" s="623"/>
      <c r="BA35" s="623"/>
      <c r="BB35" s="623"/>
      <c r="BC35" s="623"/>
      <c r="BD35" s="623"/>
      <c r="BE35" s="623"/>
      <c r="BF35" s="623"/>
      <c r="BG35" s="623"/>
      <c r="BH35" s="623"/>
      <c r="BI35" s="623"/>
      <c r="BJ35" s="623"/>
      <c r="BK35" s="623"/>
      <c r="BL35" s="623"/>
      <c r="BM35" s="623"/>
      <c r="BN35" s="540"/>
      <c r="BO35" s="540"/>
      <c r="BP35" s="540"/>
    </row>
    <row r="36" spans="1:80" ht="7.5" customHeight="1" x14ac:dyDescent="0.25">
      <c r="A36" s="534"/>
      <c r="B36" s="540"/>
      <c r="C36" s="540"/>
      <c r="D36" s="542"/>
      <c r="E36" s="623"/>
      <c r="F36" s="623"/>
      <c r="G36" s="623"/>
      <c r="H36" s="623"/>
      <c r="I36" s="623"/>
      <c r="J36" s="623"/>
      <c r="K36" s="623"/>
      <c r="L36" s="623"/>
      <c r="M36" s="623"/>
      <c r="N36" s="623"/>
      <c r="O36" s="623"/>
      <c r="P36" s="623"/>
      <c r="Q36" s="623"/>
      <c r="R36" s="623"/>
      <c r="S36" s="623"/>
      <c r="T36" s="623"/>
      <c r="U36" s="623"/>
      <c r="V36" s="623"/>
      <c r="W36" s="623"/>
      <c r="X36" s="623"/>
      <c r="Y36" s="623"/>
      <c r="Z36" s="623"/>
      <c r="AA36" s="623"/>
      <c r="AB36" s="623"/>
      <c r="AC36" s="623"/>
      <c r="AD36" s="623"/>
      <c r="AE36" s="623"/>
      <c r="AF36" s="623"/>
      <c r="AG36" s="623"/>
      <c r="AH36" s="623"/>
      <c r="AI36" s="623"/>
      <c r="AJ36" s="623"/>
      <c r="AK36" s="623"/>
      <c r="AL36" s="623"/>
      <c r="AM36" s="623"/>
      <c r="AN36" s="623"/>
      <c r="AO36" s="623"/>
      <c r="AP36" s="623"/>
      <c r="AQ36" s="623"/>
      <c r="AR36" s="623"/>
      <c r="AS36" s="623"/>
      <c r="AT36" s="623"/>
      <c r="AU36" s="623"/>
      <c r="AV36" s="623"/>
      <c r="AW36" s="623"/>
      <c r="AX36" s="623"/>
      <c r="AY36" s="623"/>
      <c r="AZ36" s="623"/>
      <c r="BA36" s="623"/>
      <c r="BB36" s="623"/>
      <c r="BC36" s="623"/>
      <c r="BD36" s="623"/>
      <c r="BE36" s="623"/>
      <c r="BF36" s="623"/>
      <c r="BG36" s="623"/>
      <c r="BH36" s="623"/>
      <c r="BI36" s="623"/>
      <c r="BJ36" s="623"/>
      <c r="BK36" s="623"/>
      <c r="BL36" s="623"/>
      <c r="BM36" s="623"/>
      <c r="BN36" s="540"/>
      <c r="BO36" s="540"/>
      <c r="BP36" s="540"/>
    </row>
    <row r="37" spans="1:80" ht="7.5" customHeight="1" x14ac:dyDescent="0.2">
      <c r="A37" s="534"/>
      <c r="B37" s="540"/>
      <c r="C37" s="540"/>
      <c r="D37" s="540"/>
      <c r="E37" s="540"/>
      <c r="F37" s="540"/>
      <c r="G37" s="540"/>
      <c r="H37" s="540"/>
      <c r="I37" s="540"/>
      <c r="J37" s="540"/>
      <c r="K37" s="540"/>
      <c r="L37" s="540"/>
      <c r="M37" s="540"/>
      <c r="N37" s="540"/>
      <c r="O37" s="540"/>
      <c r="P37" s="540"/>
      <c r="Q37" s="540"/>
      <c r="R37" s="540"/>
      <c r="S37" s="540"/>
      <c r="T37" s="540"/>
      <c r="U37" s="540"/>
      <c r="V37" s="540"/>
      <c r="W37" s="540"/>
      <c r="X37" s="540"/>
      <c r="Y37" s="540"/>
      <c r="Z37" s="540"/>
      <c r="AA37" s="540"/>
      <c r="AB37" s="540"/>
      <c r="AC37" s="540"/>
      <c r="AD37" s="540"/>
      <c r="AE37" s="540"/>
      <c r="AF37" s="540"/>
      <c r="AG37" s="540"/>
      <c r="AH37" s="540"/>
      <c r="AI37" s="540"/>
      <c r="AJ37" s="540"/>
      <c r="AK37" s="540"/>
      <c r="AL37" s="540"/>
      <c r="AM37" s="540"/>
      <c r="AN37" s="540"/>
      <c r="AO37" s="540"/>
      <c r="AP37" s="540"/>
      <c r="AQ37" s="540"/>
      <c r="AR37" s="540"/>
      <c r="AS37" s="540"/>
      <c r="AT37" s="540"/>
      <c r="AU37" s="540"/>
      <c r="AV37" s="540"/>
      <c r="AW37" s="540"/>
      <c r="AX37" s="540"/>
      <c r="AY37" s="540"/>
      <c r="AZ37" s="540"/>
      <c r="BA37" s="540"/>
      <c r="BB37" s="540"/>
      <c r="BC37" s="540"/>
      <c r="BD37" s="540"/>
      <c r="BE37" s="540"/>
      <c r="BF37" s="540"/>
      <c r="BG37" s="540"/>
      <c r="BH37" s="540"/>
      <c r="BI37" s="540"/>
      <c r="BJ37" s="540"/>
      <c r="BK37" s="540"/>
      <c r="BL37" s="540"/>
      <c r="BM37" s="540"/>
      <c r="BN37" s="540"/>
      <c r="BO37" s="540"/>
      <c r="BP37" s="540"/>
    </row>
    <row r="38" spans="1:80" ht="7.5" customHeight="1" x14ac:dyDescent="0.2">
      <c r="A38" s="534"/>
      <c r="B38" s="540"/>
      <c r="C38" s="540"/>
      <c r="D38" s="540"/>
      <c r="E38" s="540"/>
      <c r="F38" s="540"/>
      <c r="G38" s="540"/>
      <c r="H38" s="540"/>
      <c r="I38" s="540"/>
      <c r="J38" s="540"/>
      <c r="K38" s="540"/>
      <c r="L38" s="540"/>
      <c r="M38" s="540"/>
      <c r="N38" s="540"/>
      <c r="O38" s="540"/>
      <c r="P38" s="540"/>
      <c r="Q38" s="540"/>
      <c r="R38" s="540"/>
      <c r="S38" s="540"/>
      <c r="T38" s="540"/>
      <c r="U38" s="540"/>
      <c r="V38" s="540"/>
      <c r="W38" s="540"/>
      <c r="X38" s="540"/>
      <c r="Y38" s="540"/>
      <c r="Z38" s="540"/>
      <c r="AA38" s="540"/>
      <c r="AB38" s="540"/>
      <c r="AC38" s="540"/>
      <c r="AD38" s="540"/>
      <c r="AE38" s="540"/>
      <c r="AF38" s="540"/>
      <c r="AG38" s="540"/>
      <c r="AH38" s="540"/>
      <c r="AI38" s="540"/>
      <c r="AJ38" s="540"/>
      <c r="AK38" s="540"/>
      <c r="AL38" s="540"/>
      <c r="AM38" s="540"/>
      <c r="AN38" s="540"/>
      <c r="AO38" s="540"/>
      <c r="AP38" s="540"/>
      <c r="AQ38" s="540"/>
      <c r="AR38" s="540"/>
      <c r="AS38" s="540"/>
      <c r="AT38" s="540"/>
      <c r="AU38" s="540"/>
      <c r="AV38" s="540"/>
      <c r="AW38" s="540"/>
      <c r="AX38" s="540"/>
      <c r="AY38" s="540"/>
      <c r="AZ38" s="540"/>
      <c r="BA38" s="540"/>
      <c r="BB38" s="540"/>
      <c r="BC38" s="540"/>
      <c r="BD38" s="540"/>
      <c r="BE38" s="540"/>
      <c r="BF38" s="540"/>
      <c r="BG38" s="540"/>
      <c r="BH38" s="540"/>
      <c r="BI38" s="540"/>
      <c r="BJ38" s="540"/>
      <c r="BK38" s="540"/>
      <c r="BL38" s="540"/>
      <c r="BM38" s="540"/>
      <c r="BN38" s="540"/>
      <c r="BO38" s="540"/>
      <c r="BP38" s="540"/>
    </row>
    <row r="39" spans="1:80" ht="7.5" customHeight="1" x14ac:dyDescent="0.25">
      <c r="A39" s="534"/>
      <c r="B39" s="540"/>
      <c r="C39" s="624"/>
      <c r="D39" s="624"/>
      <c r="E39" s="624"/>
      <c r="F39" s="624"/>
      <c r="G39" s="624"/>
      <c r="H39" s="624"/>
      <c r="I39" s="624"/>
      <c r="J39" s="624"/>
      <c r="K39" s="624"/>
      <c r="L39" s="624"/>
      <c r="M39" s="624"/>
      <c r="N39" s="624"/>
      <c r="O39" s="624"/>
      <c r="P39" s="624"/>
      <c r="Q39" s="624"/>
      <c r="R39" s="624"/>
      <c r="S39" s="624"/>
      <c r="T39" s="624"/>
      <c r="U39" s="624"/>
      <c r="V39" s="624"/>
      <c r="W39" s="624"/>
      <c r="X39" s="624"/>
      <c r="Y39" s="624"/>
      <c r="Z39" s="624"/>
      <c r="AA39" s="624"/>
      <c r="AB39" s="624"/>
      <c r="AC39" s="624"/>
      <c r="AD39" s="624"/>
      <c r="AE39" s="624"/>
      <c r="AF39" s="624"/>
      <c r="AG39" s="624"/>
      <c r="AH39" s="624"/>
      <c r="AI39" s="624"/>
      <c r="AJ39" s="624"/>
      <c r="AK39" s="624"/>
      <c r="AL39" s="624"/>
      <c r="AM39" s="624"/>
      <c r="AN39" s="624"/>
      <c r="AO39" s="624"/>
      <c r="AP39" s="624"/>
      <c r="AQ39" s="624"/>
      <c r="AR39" s="624"/>
      <c r="AS39" s="624"/>
      <c r="AT39" s="624"/>
      <c r="AU39" s="624"/>
      <c r="AV39" s="624"/>
      <c r="AW39" s="624"/>
      <c r="AX39" s="624"/>
      <c r="AY39" s="624"/>
      <c r="AZ39" s="624"/>
      <c r="BA39" s="624"/>
      <c r="BB39" s="624"/>
      <c r="BC39" s="624"/>
      <c r="BD39" s="624"/>
      <c r="BE39" s="624"/>
      <c r="BF39" s="624"/>
      <c r="BG39" s="624"/>
      <c r="BH39" s="624"/>
      <c r="BI39" s="624"/>
      <c r="BJ39" s="624"/>
      <c r="BK39" s="624"/>
      <c r="BL39" s="624"/>
      <c r="BM39" s="624"/>
      <c r="BN39" s="624"/>
      <c r="BO39" s="624"/>
      <c r="BP39" s="540"/>
    </row>
    <row r="40" spans="1:80" ht="7.5" customHeight="1" x14ac:dyDescent="0.25">
      <c r="A40" s="534"/>
      <c r="B40" s="540"/>
      <c r="C40" s="624"/>
      <c r="D40" s="624"/>
      <c r="E40" s="624"/>
      <c r="F40" s="624"/>
      <c r="G40" s="624"/>
      <c r="H40" s="624"/>
      <c r="I40" s="624"/>
      <c r="J40" s="624"/>
      <c r="K40" s="624"/>
      <c r="L40" s="624"/>
      <c r="M40" s="624"/>
      <c r="N40" s="624"/>
      <c r="O40" s="624"/>
      <c r="P40" s="624"/>
      <c r="Q40" s="624"/>
      <c r="R40" s="624"/>
      <c r="S40" s="624"/>
      <c r="T40" s="624"/>
      <c r="U40" s="624"/>
      <c r="V40" s="624"/>
      <c r="W40" s="624"/>
      <c r="X40" s="624"/>
      <c r="Y40" s="624"/>
      <c r="Z40" s="624"/>
      <c r="AA40" s="624"/>
      <c r="AB40" s="624"/>
      <c r="AC40" s="624"/>
      <c r="AD40" s="624"/>
      <c r="AE40" s="624"/>
      <c r="AF40" s="624"/>
      <c r="AG40" s="624"/>
      <c r="AH40" s="624"/>
      <c r="AI40" s="624"/>
      <c r="AJ40" s="624"/>
      <c r="AK40" s="624"/>
      <c r="AL40" s="624"/>
      <c r="AM40" s="624"/>
      <c r="AN40" s="624"/>
      <c r="AO40" s="624"/>
      <c r="AP40" s="624"/>
      <c r="AQ40" s="624"/>
      <c r="AR40" s="624"/>
      <c r="AS40" s="624"/>
      <c r="AT40" s="624"/>
      <c r="AU40" s="624"/>
      <c r="AV40" s="624"/>
      <c r="AW40" s="624"/>
      <c r="AX40" s="624"/>
      <c r="AY40" s="624"/>
      <c r="AZ40" s="624"/>
      <c r="BA40" s="624"/>
      <c r="BB40" s="624"/>
      <c r="BC40" s="624"/>
      <c r="BD40" s="624"/>
      <c r="BE40" s="624"/>
      <c r="BF40" s="624"/>
      <c r="BG40" s="624"/>
      <c r="BH40" s="624"/>
      <c r="BI40" s="624"/>
      <c r="BJ40" s="624"/>
      <c r="BK40" s="624"/>
      <c r="BL40" s="624"/>
      <c r="BM40" s="624"/>
      <c r="BN40" s="624"/>
      <c r="BO40" s="624"/>
      <c r="BP40" s="540"/>
    </row>
    <row r="41" spans="1:80" ht="7.5" customHeight="1" x14ac:dyDescent="0.2">
      <c r="A41" s="534"/>
      <c r="B41" s="540"/>
      <c r="C41" s="540"/>
      <c r="D41" s="540"/>
      <c r="E41" s="540"/>
      <c r="F41" s="540"/>
      <c r="G41" s="540"/>
      <c r="H41" s="540"/>
      <c r="I41" s="540"/>
      <c r="J41" s="540"/>
      <c r="K41" s="540"/>
      <c r="L41" s="540"/>
      <c r="M41" s="540"/>
      <c r="N41" s="540"/>
      <c r="O41" s="540"/>
      <c r="P41" s="540"/>
      <c r="Q41" s="540"/>
      <c r="R41" s="540"/>
      <c r="S41" s="540"/>
      <c r="T41" s="540"/>
      <c r="U41" s="540"/>
      <c r="V41" s="540"/>
      <c r="W41" s="540"/>
      <c r="X41" s="540"/>
      <c r="Y41" s="628"/>
      <c r="Z41" s="628"/>
      <c r="AA41" s="628"/>
      <c r="AB41" s="628"/>
      <c r="AC41" s="628"/>
      <c r="AD41" s="628"/>
      <c r="AE41" s="628"/>
      <c r="AF41" s="628"/>
      <c r="AG41" s="628"/>
      <c r="AH41" s="628"/>
      <c r="AI41" s="628"/>
      <c r="AJ41" s="628"/>
      <c r="AK41" s="628"/>
      <c r="AL41" s="628"/>
      <c r="AM41" s="628"/>
      <c r="AN41" s="628"/>
      <c r="AO41" s="628"/>
      <c r="AP41" s="628"/>
      <c r="AQ41" s="628"/>
      <c r="AR41" s="628"/>
      <c r="AS41" s="628"/>
      <c r="AT41" s="628"/>
      <c r="AU41" s="540"/>
      <c r="AV41" s="540"/>
      <c r="AW41" s="540"/>
      <c r="AX41" s="540"/>
      <c r="AY41" s="540"/>
      <c r="AZ41" s="540"/>
      <c r="BA41" s="540"/>
      <c r="BB41" s="540"/>
      <c r="BC41" s="540"/>
      <c r="BD41" s="540"/>
      <c r="BE41" s="540"/>
      <c r="BF41" s="540"/>
      <c r="BG41" s="540"/>
      <c r="BH41" s="540"/>
      <c r="BI41" s="540"/>
      <c r="BJ41" s="540"/>
      <c r="BK41" s="540"/>
      <c r="BL41" s="540"/>
      <c r="BM41" s="540"/>
      <c r="BN41" s="540"/>
      <c r="BO41" s="540"/>
      <c r="BP41" s="540"/>
    </row>
    <row r="42" spans="1:80" ht="7.5" customHeight="1" x14ac:dyDescent="0.2">
      <c r="A42" s="534"/>
      <c r="B42" s="540"/>
      <c r="C42" s="540"/>
      <c r="D42" s="540"/>
      <c r="E42" s="540"/>
      <c r="F42" s="540"/>
      <c r="G42" s="540"/>
      <c r="H42" s="540"/>
      <c r="I42" s="540"/>
      <c r="J42" s="540"/>
      <c r="K42" s="540"/>
      <c r="L42" s="540"/>
      <c r="M42" s="540"/>
      <c r="N42" s="540"/>
      <c r="O42" s="540"/>
      <c r="P42" s="540"/>
      <c r="Q42" s="540"/>
      <c r="R42" s="540"/>
      <c r="S42" s="540"/>
      <c r="T42" s="540"/>
      <c r="U42" s="540"/>
      <c r="V42" s="540"/>
      <c r="W42" s="540"/>
      <c r="X42" s="540"/>
      <c r="Y42" s="628"/>
      <c r="Z42" s="628"/>
      <c r="AA42" s="628"/>
      <c r="AB42" s="628"/>
      <c r="AC42" s="628"/>
      <c r="AD42" s="628"/>
      <c r="AE42" s="628"/>
      <c r="AF42" s="628"/>
      <c r="AG42" s="628"/>
      <c r="AH42" s="628"/>
      <c r="AI42" s="628"/>
      <c r="AJ42" s="628"/>
      <c r="AK42" s="628"/>
      <c r="AL42" s="628"/>
      <c r="AM42" s="628"/>
      <c r="AN42" s="628"/>
      <c r="AO42" s="628"/>
      <c r="AP42" s="628"/>
      <c r="AQ42" s="628"/>
      <c r="AR42" s="628"/>
      <c r="AS42" s="628"/>
      <c r="AT42" s="628"/>
      <c r="AU42" s="540"/>
      <c r="AV42" s="540"/>
      <c r="AW42" s="540"/>
      <c r="AX42" s="540"/>
      <c r="AY42" s="540"/>
      <c r="AZ42" s="540"/>
      <c r="BA42" s="540"/>
      <c r="BB42" s="540"/>
      <c r="BC42" s="540"/>
      <c r="BD42" s="540"/>
      <c r="BE42" s="540"/>
      <c r="BF42" s="540"/>
      <c r="BG42" s="540"/>
      <c r="BH42" s="540"/>
      <c r="BI42" s="540"/>
      <c r="BJ42" s="540"/>
      <c r="BK42" s="540"/>
      <c r="BL42" s="540"/>
      <c r="BM42" s="540"/>
      <c r="BN42" s="540"/>
      <c r="BO42" s="540"/>
      <c r="BP42" s="540"/>
    </row>
    <row r="43" spans="1:80" ht="3.75" customHeight="1" x14ac:dyDescent="0.2">
      <c r="A43" s="534"/>
      <c r="B43" s="540"/>
      <c r="C43" s="540"/>
      <c r="D43" s="540"/>
      <c r="E43" s="540"/>
      <c r="F43" s="540"/>
      <c r="G43" s="540"/>
      <c r="H43" s="540"/>
      <c r="I43" s="540"/>
      <c r="J43" s="540"/>
      <c r="K43" s="540"/>
      <c r="L43" s="540"/>
      <c r="M43" s="540"/>
      <c r="N43" s="540"/>
      <c r="O43" s="540"/>
      <c r="P43" s="540"/>
      <c r="Q43" s="540"/>
      <c r="R43" s="540"/>
      <c r="S43" s="540"/>
      <c r="T43" s="540"/>
      <c r="U43" s="540"/>
      <c r="V43" s="540"/>
      <c r="W43" s="540"/>
      <c r="X43" s="540"/>
      <c r="Y43" s="540"/>
      <c r="Z43" s="540"/>
      <c r="AA43" s="540"/>
      <c r="AB43" s="540"/>
      <c r="AC43" s="540"/>
      <c r="AD43" s="540"/>
      <c r="AE43" s="540"/>
      <c r="AF43" s="540"/>
      <c r="AG43" s="540"/>
      <c r="AH43" s="540"/>
      <c r="AI43" s="540"/>
      <c r="AJ43" s="540"/>
      <c r="AK43" s="540"/>
      <c r="AL43" s="540"/>
      <c r="AM43" s="540"/>
      <c r="AN43" s="540"/>
      <c r="AO43" s="540"/>
      <c r="AP43" s="540"/>
      <c r="AQ43" s="540"/>
      <c r="AR43" s="540"/>
      <c r="AS43" s="540"/>
      <c r="AT43" s="540"/>
      <c r="AU43" s="540"/>
      <c r="AV43" s="540"/>
      <c r="AW43" s="540"/>
      <c r="AX43" s="540"/>
      <c r="AY43" s="540"/>
      <c r="AZ43" s="540"/>
      <c r="BA43" s="540"/>
      <c r="BB43" s="540"/>
      <c r="BC43" s="540"/>
      <c r="BD43" s="540"/>
      <c r="BE43" s="540"/>
      <c r="BF43" s="540"/>
      <c r="BG43" s="540"/>
      <c r="BH43" s="540"/>
      <c r="BI43" s="540"/>
      <c r="BJ43" s="540"/>
      <c r="BK43" s="540"/>
      <c r="BL43" s="540"/>
      <c r="BM43" s="540"/>
      <c r="BN43" s="540"/>
      <c r="BO43" s="540"/>
      <c r="BP43" s="540"/>
    </row>
    <row r="44" spans="1:80" ht="7.5" customHeight="1" x14ac:dyDescent="0.25">
      <c r="A44" s="534"/>
      <c r="B44" s="540"/>
      <c r="C44" s="540"/>
      <c r="D44" s="557"/>
      <c r="E44" s="557"/>
      <c r="F44" s="557"/>
      <c r="G44" s="557"/>
      <c r="H44" s="629"/>
      <c r="I44" s="629"/>
      <c r="J44" s="629"/>
      <c r="K44" s="629"/>
      <c r="L44" s="629"/>
      <c r="M44" s="629"/>
      <c r="N44" s="629"/>
      <c r="O44" s="629"/>
      <c r="P44" s="629"/>
      <c r="Q44" s="629"/>
      <c r="R44" s="629"/>
      <c r="S44" s="629"/>
      <c r="T44" s="629"/>
      <c r="U44" s="629"/>
      <c r="V44" s="629"/>
      <c r="W44" s="629"/>
      <c r="X44" s="629"/>
      <c r="Y44" s="629"/>
      <c r="Z44" s="629"/>
      <c r="AA44" s="629"/>
      <c r="AB44" s="629"/>
      <c r="AC44" s="629"/>
      <c r="AD44" s="629"/>
      <c r="AE44" s="629"/>
      <c r="AF44" s="629"/>
      <c r="AG44" s="629"/>
      <c r="AH44" s="629"/>
      <c r="AI44" s="629"/>
      <c r="AJ44" s="629"/>
      <c r="AK44" s="629"/>
      <c r="AL44" s="629"/>
      <c r="AM44" s="629"/>
      <c r="AN44" s="629"/>
      <c r="AO44" s="629"/>
      <c r="AP44" s="629"/>
      <c r="AQ44" s="629"/>
      <c r="AR44" s="629"/>
      <c r="AS44" s="629"/>
      <c r="AT44" s="629"/>
      <c r="AU44" s="629"/>
      <c r="AV44" s="629"/>
      <c r="AW44" s="629"/>
      <c r="AX44" s="629"/>
      <c r="AY44" s="629"/>
      <c r="AZ44" s="629"/>
      <c r="BA44" s="629"/>
      <c r="BB44" s="629"/>
      <c r="BC44" s="629"/>
      <c r="BD44" s="629"/>
      <c r="BE44" s="629"/>
      <c r="BF44" s="629"/>
      <c r="BG44" s="629"/>
      <c r="BH44" s="629"/>
      <c r="BI44" s="629"/>
      <c r="BJ44" s="629"/>
      <c r="BK44" s="542"/>
      <c r="BL44" s="542"/>
      <c r="BM44" s="542"/>
      <c r="BN44" s="542"/>
      <c r="BO44" s="540"/>
      <c r="BP44" s="540"/>
    </row>
    <row r="45" spans="1:80" ht="7.5" customHeight="1" x14ac:dyDescent="0.25">
      <c r="A45" s="534"/>
      <c r="B45" s="540"/>
      <c r="C45" s="540"/>
      <c r="D45" s="557"/>
      <c r="E45" s="557"/>
      <c r="F45" s="557"/>
      <c r="G45" s="557"/>
      <c r="H45" s="629"/>
      <c r="I45" s="629"/>
      <c r="J45" s="629"/>
      <c r="K45" s="629"/>
      <c r="L45" s="629"/>
      <c r="M45" s="629"/>
      <c r="N45" s="629"/>
      <c r="O45" s="629"/>
      <c r="P45" s="629"/>
      <c r="Q45" s="629"/>
      <c r="R45" s="629"/>
      <c r="S45" s="629"/>
      <c r="T45" s="629"/>
      <c r="U45" s="629"/>
      <c r="V45" s="629"/>
      <c r="W45" s="629"/>
      <c r="X45" s="629"/>
      <c r="Y45" s="629"/>
      <c r="Z45" s="629"/>
      <c r="AA45" s="629"/>
      <c r="AB45" s="629"/>
      <c r="AC45" s="629"/>
      <c r="AD45" s="629"/>
      <c r="AE45" s="629"/>
      <c r="AF45" s="629"/>
      <c r="AG45" s="629"/>
      <c r="AH45" s="629"/>
      <c r="AI45" s="629"/>
      <c r="AJ45" s="629"/>
      <c r="AK45" s="629"/>
      <c r="AL45" s="629"/>
      <c r="AM45" s="629"/>
      <c r="AN45" s="629"/>
      <c r="AO45" s="629"/>
      <c r="AP45" s="629"/>
      <c r="AQ45" s="629"/>
      <c r="AR45" s="629"/>
      <c r="AS45" s="629"/>
      <c r="AT45" s="629"/>
      <c r="AU45" s="629"/>
      <c r="AV45" s="629"/>
      <c r="AW45" s="629"/>
      <c r="AX45" s="629"/>
      <c r="AY45" s="629"/>
      <c r="AZ45" s="629"/>
      <c r="BA45" s="629"/>
      <c r="BB45" s="629"/>
      <c r="BC45" s="629"/>
      <c r="BD45" s="629"/>
      <c r="BE45" s="629"/>
      <c r="BF45" s="629"/>
      <c r="BG45" s="629"/>
      <c r="BH45" s="629"/>
      <c r="BI45" s="629"/>
      <c r="BJ45" s="629"/>
      <c r="BK45" s="542"/>
      <c r="BL45" s="542"/>
      <c r="BM45" s="542"/>
      <c r="BN45" s="542"/>
      <c r="BO45" s="540"/>
      <c r="BP45" s="540"/>
    </row>
    <row r="46" spans="1:80" ht="7.5" customHeight="1" x14ac:dyDescent="0.2">
      <c r="A46" s="534"/>
      <c r="B46" s="540"/>
      <c r="C46" s="540"/>
      <c r="D46" s="543"/>
      <c r="E46" s="543"/>
      <c r="F46" s="543"/>
      <c r="G46" s="543"/>
      <c r="H46" s="540"/>
      <c r="I46" s="540"/>
      <c r="J46" s="540"/>
      <c r="K46" s="540"/>
      <c r="L46" s="540"/>
      <c r="M46" s="540"/>
      <c r="N46" s="540"/>
      <c r="O46" s="540"/>
      <c r="P46" s="540"/>
      <c r="Q46" s="540"/>
      <c r="R46" s="540"/>
      <c r="S46" s="540"/>
      <c r="T46" s="540"/>
      <c r="U46" s="540"/>
      <c r="V46" s="540"/>
      <c r="W46" s="540"/>
      <c r="X46" s="540"/>
      <c r="Y46" s="540"/>
      <c r="Z46" s="540"/>
      <c r="AA46" s="540"/>
      <c r="AB46" s="540"/>
      <c r="AC46" s="540"/>
      <c r="AD46" s="540"/>
      <c r="AE46" s="540"/>
      <c r="AF46" s="540"/>
      <c r="AG46" s="540"/>
      <c r="AH46" s="540"/>
      <c r="AI46" s="540"/>
      <c r="AJ46" s="540"/>
      <c r="AK46" s="540"/>
      <c r="AL46" s="540"/>
      <c r="AM46" s="540"/>
      <c r="AN46" s="540"/>
      <c r="AO46" s="540"/>
      <c r="AP46" s="540"/>
      <c r="AQ46" s="540"/>
      <c r="AR46" s="540"/>
      <c r="AS46" s="540"/>
      <c r="AT46" s="540"/>
      <c r="AU46" s="540"/>
      <c r="AV46" s="540"/>
      <c r="AW46" s="540"/>
      <c r="AX46" s="540"/>
      <c r="AY46" s="540"/>
      <c r="AZ46" s="540"/>
      <c r="BA46" s="540"/>
      <c r="BB46" s="540"/>
      <c r="BC46" s="540"/>
      <c r="BD46" s="540"/>
      <c r="BE46" s="540"/>
      <c r="BF46" s="540"/>
      <c r="BG46" s="540"/>
      <c r="BH46" s="540"/>
      <c r="BI46" s="540"/>
      <c r="BJ46" s="540"/>
      <c r="BK46" s="540"/>
      <c r="BL46" s="540"/>
      <c r="BM46" s="540"/>
      <c r="BN46" s="540"/>
      <c r="BO46" s="540"/>
      <c r="BP46" s="540"/>
    </row>
    <row r="47" spans="1:80" ht="7.5" customHeight="1" x14ac:dyDescent="0.25">
      <c r="A47" s="534"/>
      <c r="B47" s="540"/>
      <c r="C47" s="540"/>
      <c r="D47" s="540"/>
      <c r="E47" s="540"/>
      <c r="F47" s="540"/>
      <c r="G47" s="540"/>
      <c r="H47" s="540"/>
      <c r="I47" s="540"/>
      <c r="J47" s="540"/>
      <c r="K47" s="540"/>
      <c r="L47" s="540"/>
      <c r="M47" s="540"/>
      <c r="N47" s="626"/>
      <c r="O47" s="626"/>
      <c r="P47" s="626"/>
      <c r="Q47" s="626"/>
      <c r="R47" s="626"/>
      <c r="S47" s="626"/>
      <c r="T47" s="626"/>
      <c r="U47" s="626"/>
      <c r="V47" s="626"/>
      <c r="W47" s="626"/>
      <c r="X47" s="626"/>
      <c r="Y47" s="626"/>
      <c r="Z47" s="626"/>
      <c r="AA47" s="629"/>
      <c r="AB47" s="629"/>
      <c r="AC47" s="629"/>
      <c r="AD47" s="629"/>
      <c r="AE47" s="629"/>
      <c r="AF47" s="629"/>
      <c r="AG47" s="629"/>
      <c r="AH47" s="629"/>
      <c r="AI47" s="629"/>
      <c r="AJ47" s="629"/>
      <c r="AK47" s="629"/>
      <c r="AL47" s="629"/>
      <c r="AM47" s="629"/>
      <c r="AN47" s="629"/>
      <c r="AO47" s="629"/>
      <c r="AP47" s="629"/>
      <c r="AQ47" s="629"/>
      <c r="AR47" s="629"/>
      <c r="AS47" s="542"/>
      <c r="AT47" s="542"/>
      <c r="AU47" s="542"/>
      <c r="AV47" s="542"/>
      <c r="AW47" s="542"/>
      <c r="AX47" s="542"/>
      <c r="AY47" s="542"/>
      <c r="AZ47" s="542"/>
      <c r="BA47" s="542"/>
      <c r="BB47" s="542"/>
      <c r="BC47" s="542"/>
      <c r="BD47" s="542"/>
      <c r="BE47" s="542"/>
      <c r="BF47" s="540"/>
      <c r="BG47" s="540"/>
      <c r="BH47" s="540"/>
      <c r="BI47" s="540"/>
      <c r="BJ47" s="540"/>
      <c r="BK47" s="540"/>
      <c r="BL47" s="540"/>
      <c r="BM47" s="540"/>
      <c r="BN47" s="540"/>
      <c r="BO47" s="540"/>
      <c r="BP47" s="540"/>
    </row>
    <row r="48" spans="1:80" ht="7.5" customHeight="1" x14ac:dyDescent="0.25">
      <c r="A48" s="534"/>
      <c r="B48" s="540"/>
      <c r="C48" s="540"/>
      <c r="D48" s="540"/>
      <c r="E48" s="540"/>
      <c r="F48" s="540"/>
      <c r="G48" s="540"/>
      <c r="H48" s="540"/>
      <c r="I48" s="540"/>
      <c r="J48" s="540"/>
      <c r="K48" s="540"/>
      <c r="L48" s="540"/>
      <c r="M48" s="540"/>
      <c r="N48" s="626"/>
      <c r="O48" s="626"/>
      <c r="P48" s="626"/>
      <c r="Q48" s="626"/>
      <c r="R48" s="626"/>
      <c r="S48" s="626"/>
      <c r="T48" s="626"/>
      <c r="U48" s="626"/>
      <c r="V48" s="626"/>
      <c r="W48" s="626"/>
      <c r="X48" s="626"/>
      <c r="Y48" s="626"/>
      <c r="Z48" s="626"/>
      <c r="AA48" s="629"/>
      <c r="AB48" s="629"/>
      <c r="AC48" s="629"/>
      <c r="AD48" s="629"/>
      <c r="AE48" s="629"/>
      <c r="AF48" s="629"/>
      <c r="AG48" s="629"/>
      <c r="AH48" s="629"/>
      <c r="AI48" s="629"/>
      <c r="AJ48" s="629"/>
      <c r="AK48" s="629"/>
      <c r="AL48" s="629"/>
      <c r="AM48" s="629"/>
      <c r="AN48" s="629"/>
      <c r="AO48" s="629"/>
      <c r="AP48" s="629"/>
      <c r="AQ48" s="629"/>
      <c r="AR48" s="629"/>
      <c r="AS48" s="542"/>
      <c r="AT48" s="542"/>
      <c r="AU48" s="542"/>
      <c r="AV48" s="542"/>
      <c r="AW48" s="542"/>
      <c r="AX48" s="542"/>
      <c r="AY48" s="542"/>
      <c r="AZ48" s="542"/>
      <c r="BA48" s="542"/>
      <c r="BB48" s="542"/>
      <c r="BC48" s="542"/>
      <c r="BD48" s="542"/>
      <c r="BE48" s="542"/>
      <c r="BF48" s="540"/>
      <c r="BG48" s="540"/>
      <c r="BH48" s="540"/>
      <c r="BI48" s="540"/>
      <c r="BJ48" s="540"/>
      <c r="BK48" s="540"/>
      <c r="BL48" s="540"/>
      <c r="BM48" s="540"/>
      <c r="BN48" s="540"/>
      <c r="BO48" s="540"/>
      <c r="BP48" s="540"/>
    </row>
    <row r="49" spans="1:68" ht="3.75" customHeight="1" x14ac:dyDescent="0.2">
      <c r="A49" s="534"/>
      <c r="B49" s="540"/>
      <c r="C49" s="540"/>
      <c r="D49" s="540"/>
      <c r="E49" s="540"/>
      <c r="F49" s="540"/>
      <c r="G49" s="540"/>
      <c r="H49" s="540"/>
      <c r="I49" s="540"/>
      <c r="J49" s="540"/>
      <c r="K49" s="540"/>
      <c r="L49" s="540"/>
      <c r="M49" s="540"/>
      <c r="N49" s="540"/>
      <c r="O49" s="540"/>
      <c r="P49" s="540"/>
      <c r="Q49" s="540"/>
      <c r="R49" s="540"/>
      <c r="S49" s="540"/>
      <c r="T49" s="540"/>
      <c r="U49" s="540"/>
      <c r="V49" s="540"/>
      <c r="W49" s="540"/>
      <c r="X49" s="540"/>
      <c r="Y49" s="540"/>
      <c r="Z49" s="540"/>
      <c r="AA49" s="540"/>
      <c r="AB49" s="540"/>
      <c r="AC49" s="540"/>
      <c r="AD49" s="540"/>
      <c r="AE49" s="540"/>
      <c r="AF49" s="540"/>
      <c r="AG49" s="540"/>
      <c r="AH49" s="540"/>
      <c r="AI49" s="540"/>
      <c r="AJ49" s="540"/>
      <c r="AK49" s="540"/>
      <c r="AL49" s="540"/>
      <c r="AM49" s="540"/>
      <c r="AN49" s="540"/>
      <c r="AO49" s="540"/>
      <c r="AP49" s="540"/>
      <c r="AQ49" s="540"/>
      <c r="AR49" s="540"/>
      <c r="AS49" s="540"/>
      <c r="AT49" s="540"/>
      <c r="AU49" s="540"/>
      <c r="AV49" s="540"/>
      <c r="AW49" s="540"/>
      <c r="AX49" s="540"/>
      <c r="AY49" s="540"/>
      <c r="AZ49" s="540"/>
      <c r="BA49" s="540"/>
      <c r="BB49" s="540"/>
      <c r="BC49" s="540"/>
      <c r="BD49" s="540"/>
      <c r="BE49" s="540"/>
      <c r="BF49" s="540"/>
      <c r="BG49" s="540"/>
      <c r="BH49" s="540"/>
      <c r="BI49" s="540"/>
      <c r="BJ49" s="540"/>
      <c r="BK49" s="540"/>
      <c r="BL49" s="540"/>
      <c r="BM49" s="540"/>
      <c r="BN49" s="540"/>
      <c r="BO49" s="540"/>
      <c r="BP49" s="540"/>
    </row>
    <row r="50" spans="1:68" ht="7.5" customHeight="1" x14ac:dyDescent="0.25">
      <c r="A50" s="534"/>
      <c r="B50" s="540"/>
      <c r="C50" s="540"/>
      <c r="D50" s="557"/>
      <c r="E50" s="557"/>
      <c r="F50" s="557"/>
      <c r="G50" s="557"/>
      <c r="H50" s="557"/>
      <c r="I50" s="629"/>
      <c r="J50" s="629"/>
      <c r="K50" s="629"/>
      <c r="L50" s="629"/>
      <c r="M50" s="629"/>
      <c r="N50" s="629"/>
      <c r="O50" s="629"/>
      <c r="P50" s="629"/>
      <c r="Q50" s="629"/>
      <c r="R50" s="629"/>
      <c r="S50" s="629"/>
      <c r="T50" s="629"/>
      <c r="U50" s="629"/>
      <c r="V50" s="629"/>
      <c r="W50" s="629"/>
      <c r="X50" s="629"/>
      <c r="Y50" s="629"/>
      <c r="Z50" s="629"/>
      <c r="AA50" s="629"/>
      <c r="AB50" s="629"/>
      <c r="AC50" s="629"/>
      <c r="AD50" s="629"/>
      <c r="AE50" s="629"/>
      <c r="AF50" s="629"/>
      <c r="AG50" s="629"/>
      <c r="AH50" s="629"/>
      <c r="AI50" s="629"/>
      <c r="AJ50" s="629"/>
      <c r="AK50" s="629"/>
      <c r="AL50" s="629"/>
      <c r="AM50" s="629"/>
      <c r="AN50" s="629"/>
      <c r="AO50" s="629"/>
      <c r="AP50" s="629"/>
      <c r="AQ50" s="629"/>
      <c r="AR50" s="629"/>
      <c r="AS50" s="629"/>
      <c r="AT50" s="629"/>
      <c r="AU50" s="629"/>
      <c r="AV50" s="629"/>
      <c r="AW50" s="629"/>
      <c r="AX50" s="629"/>
      <c r="AY50" s="629"/>
      <c r="AZ50" s="629"/>
      <c r="BA50" s="629"/>
      <c r="BB50" s="629"/>
      <c r="BC50" s="629"/>
      <c r="BD50" s="629"/>
      <c r="BE50" s="629"/>
      <c r="BF50" s="629"/>
      <c r="BG50" s="629"/>
      <c r="BH50" s="629"/>
      <c r="BI50" s="629"/>
      <c r="BJ50" s="629"/>
      <c r="BK50" s="542"/>
      <c r="BL50" s="542"/>
      <c r="BM50" s="542"/>
      <c r="BN50" s="542"/>
      <c r="BO50" s="540"/>
      <c r="BP50" s="540"/>
    </row>
    <row r="51" spans="1:68" ht="7.5" customHeight="1" x14ac:dyDescent="0.25">
      <c r="A51" s="534"/>
      <c r="B51" s="540"/>
      <c r="C51" s="540"/>
      <c r="D51" s="557"/>
      <c r="E51" s="557"/>
      <c r="F51" s="557"/>
      <c r="G51" s="557"/>
      <c r="H51" s="557"/>
      <c r="I51" s="629"/>
      <c r="J51" s="629"/>
      <c r="K51" s="629"/>
      <c r="L51" s="629"/>
      <c r="M51" s="629"/>
      <c r="N51" s="629"/>
      <c r="O51" s="629"/>
      <c r="P51" s="629"/>
      <c r="Q51" s="629"/>
      <c r="R51" s="629"/>
      <c r="S51" s="629"/>
      <c r="T51" s="629"/>
      <c r="U51" s="629"/>
      <c r="V51" s="629"/>
      <c r="W51" s="629"/>
      <c r="X51" s="629"/>
      <c r="Y51" s="629"/>
      <c r="Z51" s="629"/>
      <c r="AA51" s="629"/>
      <c r="AB51" s="629"/>
      <c r="AC51" s="629"/>
      <c r="AD51" s="629"/>
      <c r="AE51" s="629"/>
      <c r="AF51" s="629"/>
      <c r="AG51" s="629"/>
      <c r="AH51" s="629"/>
      <c r="AI51" s="629"/>
      <c r="AJ51" s="629"/>
      <c r="AK51" s="629"/>
      <c r="AL51" s="629"/>
      <c r="AM51" s="629"/>
      <c r="AN51" s="629"/>
      <c r="AO51" s="629"/>
      <c r="AP51" s="629"/>
      <c r="AQ51" s="629"/>
      <c r="AR51" s="629"/>
      <c r="AS51" s="629"/>
      <c r="AT51" s="629"/>
      <c r="AU51" s="629"/>
      <c r="AV51" s="629"/>
      <c r="AW51" s="629"/>
      <c r="AX51" s="629"/>
      <c r="AY51" s="629"/>
      <c r="AZ51" s="629"/>
      <c r="BA51" s="629"/>
      <c r="BB51" s="629"/>
      <c r="BC51" s="629"/>
      <c r="BD51" s="629"/>
      <c r="BE51" s="629"/>
      <c r="BF51" s="629"/>
      <c r="BG51" s="629"/>
      <c r="BH51" s="629"/>
      <c r="BI51" s="629"/>
      <c r="BJ51" s="629"/>
      <c r="BK51" s="542"/>
      <c r="BL51" s="542"/>
      <c r="BM51" s="542"/>
      <c r="BN51" s="542"/>
      <c r="BO51" s="540"/>
      <c r="BP51" s="540"/>
    </row>
    <row r="52" spans="1:68" ht="3.75" customHeight="1" x14ac:dyDescent="0.2">
      <c r="A52" s="534"/>
      <c r="B52" s="540"/>
      <c r="C52" s="540"/>
      <c r="D52" s="540"/>
      <c r="E52" s="540"/>
      <c r="F52" s="540"/>
      <c r="G52" s="540"/>
      <c r="H52" s="540"/>
      <c r="I52" s="540"/>
      <c r="J52" s="540"/>
      <c r="K52" s="540"/>
      <c r="L52" s="540"/>
      <c r="M52" s="540"/>
      <c r="N52" s="540"/>
      <c r="O52" s="540"/>
      <c r="P52" s="540"/>
      <c r="Q52" s="540"/>
      <c r="R52" s="540"/>
      <c r="S52" s="540"/>
      <c r="T52" s="540"/>
      <c r="U52" s="540"/>
      <c r="V52" s="540"/>
      <c r="W52" s="540"/>
      <c r="X52" s="540"/>
      <c r="Y52" s="540"/>
      <c r="Z52" s="540"/>
      <c r="AA52" s="540"/>
      <c r="AB52" s="540"/>
      <c r="AC52" s="540"/>
      <c r="AD52" s="540"/>
      <c r="AE52" s="540"/>
      <c r="AF52" s="540"/>
      <c r="AG52" s="540"/>
      <c r="AH52" s="540"/>
      <c r="AI52" s="540"/>
      <c r="AJ52" s="540"/>
      <c r="AK52" s="540"/>
      <c r="AL52" s="540"/>
      <c r="AM52" s="540"/>
      <c r="AN52" s="540"/>
      <c r="AO52" s="540"/>
      <c r="AP52" s="540"/>
      <c r="AQ52" s="540"/>
      <c r="AR52" s="540"/>
      <c r="AS52" s="540"/>
      <c r="AT52" s="540"/>
      <c r="AU52" s="540"/>
      <c r="AV52" s="540"/>
      <c r="AW52" s="540"/>
      <c r="AX52" s="540"/>
      <c r="AY52" s="540"/>
      <c r="AZ52" s="540"/>
      <c r="BA52" s="540"/>
      <c r="BB52" s="540"/>
      <c r="BC52" s="540"/>
      <c r="BD52" s="540"/>
      <c r="BE52" s="540"/>
      <c r="BF52" s="540"/>
      <c r="BG52" s="540"/>
      <c r="BH52" s="540"/>
      <c r="BI52" s="540"/>
      <c r="BJ52" s="540"/>
      <c r="BK52" s="540"/>
      <c r="BL52" s="540"/>
      <c r="BM52" s="540"/>
      <c r="BN52" s="540"/>
      <c r="BO52" s="540"/>
      <c r="BP52" s="540"/>
    </row>
    <row r="53" spans="1:68" ht="7.5" customHeight="1" x14ac:dyDescent="0.25">
      <c r="A53" s="534"/>
      <c r="B53" s="540"/>
      <c r="C53" s="540"/>
      <c r="D53" s="557"/>
      <c r="E53" s="557"/>
      <c r="F53" s="557"/>
      <c r="G53" s="557"/>
      <c r="H53" s="557"/>
      <c r="I53" s="629"/>
      <c r="J53" s="629"/>
      <c r="K53" s="629"/>
      <c r="L53" s="629"/>
      <c r="M53" s="629"/>
      <c r="N53" s="629"/>
      <c r="O53" s="629"/>
      <c r="P53" s="629"/>
      <c r="Q53" s="629"/>
      <c r="R53" s="629"/>
      <c r="S53" s="629"/>
      <c r="T53" s="542"/>
      <c r="U53" s="542"/>
      <c r="V53" s="629"/>
      <c r="W53" s="629"/>
      <c r="X53" s="629"/>
      <c r="Y53" s="629"/>
      <c r="Z53" s="629"/>
      <c r="AA53" s="629"/>
      <c r="AB53" s="629"/>
      <c r="AC53" s="629"/>
      <c r="AD53" s="629"/>
      <c r="AE53" s="629"/>
      <c r="AF53" s="629"/>
      <c r="AG53" s="629"/>
      <c r="AH53" s="629"/>
      <c r="AI53" s="629"/>
      <c r="AJ53" s="629"/>
      <c r="AK53" s="629"/>
      <c r="AL53" s="629"/>
      <c r="AM53" s="629"/>
      <c r="AN53" s="629"/>
      <c r="AO53" s="629"/>
      <c r="AP53" s="629"/>
      <c r="AQ53" s="629"/>
      <c r="AR53" s="629"/>
      <c r="AS53" s="629"/>
      <c r="AT53" s="629"/>
      <c r="AU53" s="542"/>
      <c r="AV53" s="542"/>
      <c r="AW53" s="542"/>
      <c r="AX53" s="629"/>
      <c r="AY53" s="629"/>
      <c r="AZ53" s="629"/>
      <c r="BA53" s="629"/>
      <c r="BB53" s="629"/>
      <c r="BC53" s="629"/>
      <c r="BD53" s="629"/>
      <c r="BE53" s="629"/>
      <c r="BF53" s="629"/>
      <c r="BG53" s="629"/>
      <c r="BH53" s="542"/>
      <c r="BI53" s="542"/>
      <c r="BJ53" s="542"/>
      <c r="BK53" s="542"/>
      <c r="BL53" s="542"/>
      <c r="BM53" s="542"/>
      <c r="BN53" s="542"/>
      <c r="BO53" s="540"/>
      <c r="BP53" s="540"/>
    </row>
    <row r="54" spans="1:68" ht="7.5" customHeight="1" x14ac:dyDescent="0.25">
      <c r="A54" s="534"/>
      <c r="B54" s="540"/>
      <c r="C54" s="540"/>
      <c r="D54" s="557"/>
      <c r="E54" s="557"/>
      <c r="F54" s="557"/>
      <c r="G54" s="557"/>
      <c r="H54" s="557"/>
      <c r="I54" s="629"/>
      <c r="J54" s="629"/>
      <c r="K54" s="629"/>
      <c r="L54" s="629"/>
      <c r="M54" s="629"/>
      <c r="N54" s="629"/>
      <c r="O54" s="629"/>
      <c r="P54" s="629"/>
      <c r="Q54" s="629"/>
      <c r="R54" s="629"/>
      <c r="S54" s="629"/>
      <c r="T54" s="542"/>
      <c r="U54" s="542"/>
      <c r="V54" s="629"/>
      <c r="W54" s="629"/>
      <c r="X54" s="629"/>
      <c r="Y54" s="629"/>
      <c r="Z54" s="629"/>
      <c r="AA54" s="629"/>
      <c r="AB54" s="629"/>
      <c r="AC54" s="629"/>
      <c r="AD54" s="629"/>
      <c r="AE54" s="629"/>
      <c r="AF54" s="629"/>
      <c r="AG54" s="629"/>
      <c r="AH54" s="629"/>
      <c r="AI54" s="629"/>
      <c r="AJ54" s="629"/>
      <c r="AK54" s="629"/>
      <c r="AL54" s="629"/>
      <c r="AM54" s="629"/>
      <c r="AN54" s="629"/>
      <c r="AO54" s="629"/>
      <c r="AP54" s="629"/>
      <c r="AQ54" s="629"/>
      <c r="AR54" s="629"/>
      <c r="AS54" s="629"/>
      <c r="AT54" s="629"/>
      <c r="AU54" s="542"/>
      <c r="AV54" s="542"/>
      <c r="AW54" s="542"/>
      <c r="AX54" s="629"/>
      <c r="AY54" s="629"/>
      <c r="AZ54" s="629"/>
      <c r="BA54" s="629"/>
      <c r="BB54" s="629"/>
      <c r="BC54" s="629"/>
      <c r="BD54" s="629"/>
      <c r="BE54" s="629"/>
      <c r="BF54" s="629"/>
      <c r="BG54" s="629"/>
      <c r="BH54" s="542"/>
      <c r="BI54" s="542"/>
      <c r="BJ54" s="542"/>
      <c r="BK54" s="542"/>
      <c r="BL54" s="542"/>
      <c r="BM54" s="542"/>
      <c r="BN54" s="542"/>
      <c r="BO54" s="540"/>
      <c r="BP54" s="540"/>
    </row>
    <row r="55" spans="1:68" ht="3.75" customHeight="1" x14ac:dyDescent="0.2">
      <c r="A55" s="534"/>
      <c r="B55" s="540"/>
      <c r="C55" s="540"/>
      <c r="D55" s="540"/>
      <c r="E55" s="540"/>
      <c r="F55" s="540"/>
      <c r="G55" s="540"/>
      <c r="H55" s="540"/>
      <c r="I55" s="540"/>
      <c r="J55" s="540"/>
      <c r="K55" s="540"/>
      <c r="L55" s="540"/>
      <c r="M55" s="540"/>
      <c r="N55" s="540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0"/>
      <c r="AF55" s="540"/>
      <c r="AG55" s="540"/>
      <c r="AH55" s="540"/>
      <c r="AI55" s="540"/>
      <c r="AJ55" s="540"/>
      <c r="AK55" s="540"/>
      <c r="AL55" s="540"/>
      <c r="AM55" s="540"/>
      <c r="AN55" s="540"/>
      <c r="AO55" s="540"/>
      <c r="AP55" s="540"/>
      <c r="AQ55" s="540"/>
      <c r="AR55" s="540"/>
      <c r="AS55" s="540"/>
      <c r="AT55" s="540"/>
      <c r="AU55" s="540"/>
      <c r="AV55" s="540"/>
      <c r="AW55" s="540"/>
      <c r="AX55" s="540"/>
      <c r="AY55" s="540"/>
      <c r="AZ55" s="540"/>
      <c r="BA55" s="540"/>
      <c r="BB55" s="540"/>
      <c r="BC55" s="540"/>
      <c r="BD55" s="540"/>
      <c r="BE55" s="540"/>
      <c r="BF55" s="540"/>
      <c r="BG55" s="540"/>
      <c r="BH55" s="540"/>
      <c r="BI55" s="540"/>
      <c r="BJ55" s="540"/>
      <c r="BK55" s="540"/>
      <c r="BL55" s="540"/>
      <c r="BM55" s="540"/>
      <c r="BN55" s="540"/>
      <c r="BO55" s="540"/>
      <c r="BP55" s="540"/>
    </row>
    <row r="56" spans="1:68" ht="7.5" customHeight="1" x14ac:dyDescent="0.25">
      <c r="A56" s="534"/>
      <c r="B56" s="540"/>
      <c r="C56" s="540"/>
      <c r="D56" s="557"/>
      <c r="E56" s="557"/>
      <c r="F56" s="557"/>
      <c r="G56" s="557"/>
      <c r="H56" s="557"/>
      <c r="I56" s="557"/>
      <c r="J56" s="629"/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29"/>
      <c r="V56" s="629"/>
      <c r="W56" s="629"/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629"/>
      <c r="AL56" s="629"/>
      <c r="AM56" s="629"/>
      <c r="AN56" s="629"/>
      <c r="AO56" s="629"/>
      <c r="AP56" s="629"/>
      <c r="AQ56" s="629"/>
      <c r="AR56" s="629"/>
      <c r="AS56" s="629"/>
      <c r="AT56" s="629"/>
      <c r="AU56" s="629"/>
      <c r="AV56" s="629"/>
      <c r="AW56" s="629"/>
      <c r="AX56" s="629"/>
      <c r="AY56" s="629"/>
      <c r="AZ56" s="629"/>
      <c r="BA56" s="629"/>
      <c r="BB56" s="629"/>
      <c r="BC56" s="629"/>
      <c r="BD56" s="629"/>
      <c r="BE56" s="629"/>
      <c r="BF56" s="629"/>
      <c r="BG56" s="629"/>
      <c r="BH56" s="629"/>
      <c r="BI56" s="629"/>
      <c r="BJ56" s="542"/>
      <c r="BK56" s="542"/>
      <c r="BL56" s="542"/>
      <c r="BM56" s="542"/>
      <c r="BN56" s="542"/>
      <c r="BO56" s="540"/>
      <c r="BP56" s="540"/>
    </row>
    <row r="57" spans="1:68" ht="7.5" customHeight="1" x14ac:dyDescent="0.25">
      <c r="A57" s="534"/>
      <c r="B57" s="540"/>
      <c r="C57" s="540"/>
      <c r="D57" s="557"/>
      <c r="E57" s="557"/>
      <c r="F57" s="557"/>
      <c r="G57" s="557"/>
      <c r="H57" s="557"/>
      <c r="I57" s="557"/>
      <c r="J57" s="629"/>
      <c r="K57" s="629"/>
      <c r="L57" s="629"/>
      <c r="M57" s="629"/>
      <c r="N57" s="629"/>
      <c r="O57" s="629"/>
      <c r="P57" s="629"/>
      <c r="Q57" s="629"/>
      <c r="R57" s="629"/>
      <c r="S57" s="629"/>
      <c r="T57" s="629"/>
      <c r="U57" s="629"/>
      <c r="V57" s="629"/>
      <c r="W57" s="629"/>
      <c r="X57" s="629"/>
      <c r="Y57" s="629"/>
      <c r="Z57" s="629"/>
      <c r="AA57" s="629"/>
      <c r="AB57" s="629"/>
      <c r="AC57" s="629"/>
      <c r="AD57" s="629"/>
      <c r="AE57" s="629"/>
      <c r="AF57" s="629"/>
      <c r="AG57" s="629"/>
      <c r="AH57" s="629"/>
      <c r="AI57" s="629"/>
      <c r="AJ57" s="629"/>
      <c r="AK57" s="629"/>
      <c r="AL57" s="629"/>
      <c r="AM57" s="629"/>
      <c r="AN57" s="629"/>
      <c r="AO57" s="629"/>
      <c r="AP57" s="629"/>
      <c r="AQ57" s="629"/>
      <c r="AR57" s="629"/>
      <c r="AS57" s="629"/>
      <c r="AT57" s="629"/>
      <c r="AU57" s="629"/>
      <c r="AV57" s="629"/>
      <c r="AW57" s="629"/>
      <c r="AX57" s="629"/>
      <c r="AY57" s="629"/>
      <c r="AZ57" s="629"/>
      <c r="BA57" s="629"/>
      <c r="BB57" s="629"/>
      <c r="BC57" s="629"/>
      <c r="BD57" s="629"/>
      <c r="BE57" s="629"/>
      <c r="BF57" s="629"/>
      <c r="BG57" s="629"/>
      <c r="BH57" s="629"/>
      <c r="BI57" s="629"/>
      <c r="BJ57" s="542"/>
      <c r="BK57" s="542"/>
      <c r="BL57" s="542"/>
      <c r="BM57" s="542"/>
      <c r="BN57" s="542"/>
      <c r="BO57" s="540"/>
      <c r="BP57" s="540"/>
    </row>
    <row r="58" spans="1:68" ht="3.75" customHeight="1" x14ac:dyDescent="0.2">
      <c r="A58" s="534"/>
      <c r="B58" s="540"/>
      <c r="C58" s="540"/>
      <c r="D58" s="540"/>
      <c r="E58" s="540"/>
      <c r="F58" s="540"/>
      <c r="G58" s="540"/>
      <c r="H58" s="540"/>
      <c r="I58" s="540"/>
      <c r="J58" s="540"/>
      <c r="K58" s="540"/>
      <c r="L58" s="540"/>
      <c r="M58" s="540"/>
      <c r="N58" s="540"/>
      <c r="O58" s="540"/>
      <c r="P58" s="540"/>
      <c r="Q58" s="540"/>
      <c r="R58" s="540"/>
      <c r="S58" s="540"/>
      <c r="T58" s="540"/>
      <c r="U58" s="540"/>
      <c r="V58" s="540"/>
      <c r="W58" s="540"/>
      <c r="X58" s="540"/>
      <c r="Y58" s="540"/>
      <c r="Z58" s="540"/>
      <c r="AA58" s="540"/>
      <c r="AB58" s="540"/>
      <c r="AC58" s="540"/>
      <c r="AD58" s="540"/>
      <c r="AE58" s="540"/>
      <c r="AF58" s="540"/>
      <c r="AG58" s="540"/>
      <c r="AH58" s="540"/>
      <c r="AI58" s="540"/>
      <c r="AJ58" s="556"/>
      <c r="AK58" s="540"/>
      <c r="AL58" s="540"/>
      <c r="AM58" s="540"/>
      <c r="AN58" s="540"/>
      <c r="AO58" s="540"/>
      <c r="AP58" s="540"/>
      <c r="AQ58" s="540"/>
      <c r="AR58" s="540"/>
      <c r="AS58" s="540"/>
      <c r="AT58" s="540"/>
      <c r="AU58" s="540"/>
      <c r="AV58" s="540"/>
      <c r="AW58" s="540"/>
      <c r="AX58" s="540"/>
      <c r="AY58" s="540"/>
      <c r="AZ58" s="540"/>
      <c r="BA58" s="540"/>
      <c r="BB58" s="540"/>
      <c r="BC58" s="540"/>
      <c r="BD58" s="540"/>
      <c r="BE58" s="540"/>
      <c r="BF58" s="540"/>
      <c r="BG58" s="540"/>
      <c r="BH58" s="540"/>
      <c r="BI58" s="540"/>
      <c r="BJ58" s="540"/>
      <c r="BK58" s="540"/>
      <c r="BL58" s="540"/>
      <c r="BM58" s="540"/>
      <c r="BN58" s="540"/>
      <c r="BO58" s="540"/>
      <c r="BP58" s="540"/>
    </row>
    <row r="59" spans="1:68" ht="7.5" customHeight="1" x14ac:dyDescent="0.25">
      <c r="A59" s="534"/>
      <c r="B59" s="540"/>
      <c r="C59" s="540"/>
      <c r="D59" s="557"/>
      <c r="E59" s="557"/>
      <c r="F59" s="557"/>
      <c r="G59" s="557"/>
      <c r="H59" s="557"/>
      <c r="I59" s="557"/>
      <c r="J59" s="557"/>
      <c r="K59" s="629"/>
      <c r="L59" s="629"/>
      <c r="M59" s="629"/>
      <c r="N59" s="629"/>
      <c r="O59" s="629"/>
      <c r="P59" s="629"/>
      <c r="Q59" s="629"/>
      <c r="R59" s="629"/>
      <c r="S59" s="629"/>
      <c r="T59" s="629"/>
      <c r="U59" s="629"/>
      <c r="V59" s="629"/>
      <c r="W59" s="629"/>
      <c r="X59" s="629"/>
      <c r="Y59" s="629"/>
      <c r="Z59" s="629"/>
      <c r="AA59" s="629"/>
      <c r="AB59" s="629"/>
      <c r="AC59" s="629"/>
      <c r="AD59" s="629"/>
      <c r="AE59" s="629"/>
      <c r="AF59" s="629"/>
      <c r="AG59" s="629"/>
      <c r="AH59" s="629"/>
      <c r="AI59" s="629"/>
      <c r="AJ59" s="629"/>
      <c r="AK59" s="629"/>
      <c r="AL59" s="629"/>
      <c r="AM59" s="629"/>
      <c r="AN59" s="629"/>
      <c r="AO59" s="629"/>
      <c r="AP59" s="629"/>
      <c r="AQ59" s="629"/>
      <c r="AR59" s="629"/>
      <c r="AS59" s="629"/>
      <c r="AT59" s="629"/>
      <c r="AU59" s="629"/>
      <c r="AV59" s="629"/>
      <c r="AW59" s="629"/>
      <c r="AX59" s="629"/>
      <c r="AY59" s="629"/>
      <c r="AZ59" s="629"/>
      <c r="BA59" s="629"/>
      <c r="BB59" s="629"/>
      <c r="BC59" s="629"/>
      <c r="BD59" s="629"/>
      <c r="BE59" s="629"/>
      <c r="BF59" s="629"/>
      <c r="BG59" s="629"/>
      <c r="BH59" s="629"/>
      <c r="BI59" s="629"/>
      <c r="BJ59" s="542"/>
      <c r="BK59" s="542"/>
      <c r="BL59" s="542"/>
      <c r="BM59" s="542"/>
      <c r="BN59" s="542"/>
      <c r="BO59" s="540"/>
      <c r="BP59" s="540"/>
    </row>
    <row r="60" spans="1:68" ht="7.5" customHeight="1" x14ac:dyDescent="0.25">
      <c r="A60" s="534"/>
      <c r="B60" s="540"/>
      <c r="C60" s="540"/>
      <c r="D60" s="557"/>
      <c r="E60" s="557"/>
      <c r="F60" s="557"/>
      <c r="G60" s="557"/>
      <c r="H60" s="557"/>
      <c r="I60" s="557"/>
      <c r="J60" s="557"/>
      <c r="K60" s="629"/>
      <c r="L60" s="629"/>
      <c r="M60" s="629"/>
      <c r="N60" s="629"/>
      <c r="O60" s="629"/>
      <c r="P60" s="629"/>
      <c r="Q60" s="629"/>
      <c r="R60" s="629"/>
      <c r="S60" s="629"/>
      <c r="T60" s="629"/>
      <c r="U60" s="629"/>
      <c r="V60" s="629"/>
      <c r="W60" s="629"/>
      <c r="X60" s="629"/>
      <c r="Y60" s="629"/>
      <c r="Z60" s="629"/>
      <c r="AA60" s="629"/>
      <c r="AB60" s="629"/>
      <c r="AC60" s="629"/>
      <c r="AD60" s="629"/>
      <c r="AE60" s="629"/>
      <c r="AF60" s="629"/>
      <c r="AG60" s="629"/>
      <c r="AH60" s="629"/>
      <c r="AI60" s="629"/>
      <c r="AJ60" s="629"/>
      <c r="AK60" s="629"/>
      <c r="AL60" s="629"/>
      <c r="AM60" s="629"/>
      <c r="AN60" s="629"/>
      <c r="AO60" s="629"/>
      <c r="AP60" s="629"/>
      <c r="AQ60" s="629"/>
      <c r="AR60" s="629"/>
      <c r="AS60" s="629"/>
      <c r="AT60" s="629"/>
      <c r="AU60" s="629"/>
      <c r="AV60" s="629"/>
      <c r="AW60" s="629"/>
      <c r="AX60" s="629"/>
      <c r="AY60" s="629"/>
      <c r="AZ60" s="629"/>
      <c r="BA60" s="629"/>
      <c r="BB60" s="629"/>
      <c r="BC60" s="629"/>
      <c r="BD60" s="629"/>
      <c r="BE60" s="629"/>
      <c r="BF60" s="629"/>
      <c r="BG60" s="629"/>
      <c r="BH60" s="629"/>
      <c r="BI60" s="629"/>
      <c r="BJ60" s="542"/>
      <c r="BK60" s="542"/>
      <c r="BL60" s="542"/>
      <c r="BM60" s="542"/>
      <c r="BN60" s="542"/>
      <c r="BO60" s="540"/>
      <c r="BP60" s="540"/>
    </row>
    <row r="61" spans="1:68" ht="7.5" customHeight="1" x14ac:dyDescent="0.2">
      <c r="A61" s="534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0"/>
      <c r="AL61" s="540"/>
      <c r="AM61" s="540"/>
      <c r="AN61" s="540"/>
      <c r="AO61" s="540"/>
      <c r="AP61" s="540"/>
      <c r="AQ61" s="540"/>
      <c r="AR61" s="540"/>
      <c r="AS61" s="540"/>
      <c r="AT61" s="540"/>
      <c r="AU61" s="540"/>
      <c r="AV61" s="540"/>
      <c r="AW61" s="540"/>
      <c r="AX61" s="540"/>
      <c r="AY61" s="540"/>
      <c r="AZ61" s="540"/>
      <c r="BA61" s="540"/>
      <c r="BB61" s="540"/>
      <c r="BC61" s="540"/>
      <c r="BD61" s="540"/>
      <c r="BE61" s="540"/>
      <c r="BF61" s="540"/>
      <c r="BG61" s="540"/>
      <c r="BH61" s="540"/>
      <c r="BI61" s="540"/>
      <c r="BJ61" s="540"/>
      <c r="BK61" s="540"/>
      <c r="BL61" s="540"/>
      <c r="BM61" s="540"/>
      <c r="BN61" s="540"/>
      <c r="BO61" s="540"/>
      <c r="BP61" s="540"/>
    </row>
    <row r="62" spans="1:68" ht="7.5" customHeight="1" x14ac:dyDescent="0.2">
      <c r="A62" s="534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0"/>
      <c r="AL62" s="540"/>
      <c r="AM62" s="540"/>
      <c r="AN62" s="540"/>
      <c r="AO62" s="540"/>
      <c r="AP62" s="540"/>
      <c r="AQ62" s="540"/>
      <c r="AR62" s="540"/>
      <c r="AS62" s="540"/>
      <c r="AT62" s="540"/>
      <c r="AU62" s="540"/>
      <c r="AV62" s="540"/>
      <c r="AW62" s="540"/>
      <c r="AX62" s="540"/>
      <c r="AY62" s="540"/>
      <c r="AZ62" s="540"/>
      <c r="BA62" s="540"/>
      <c r="BB62" s="540"/>
      <c r="BC62" s="540"/>
      <c r="BD62" s="540"/>
      <c r="BE62" s="540"/>
      <c r="BF62" s="540"/>
      <c r="BG62" s="540"/>
      <c r="BH62" s="540"/>
      <c r="BI62" s="540"/>
      <c r="BJ62" s="540"/>
      <c r="BK62" s="540"/>
      <c r="BL62" s="540"/>
      <c r="BM62" s="540"/>
      <c r="BN62" s="540"/>
      <c r="BO62" s="540"/>
      <c r="BP62" s="540"/>
    </row>
    <row r="63" spans="1:68" ht="7.5" customHeight="1" x14ac:dyDescent="0.25">
      <c r="A63" s="534"/>
      <c r="B63" s="540"/>
      <c r="C63" s="624"/>
      <c r="D63" s="624"/>
      <c r="E63" s="624"/>
      <c r="F63" s="624"/>
      <c r="G63" s="624"/>
      <c r="H63" s="624"/>
      <c r="I63" s="624"/>
      <c r="J63" s="624"/>
      <c r="K63" s="624"/>
      <c r="L63" s="624"/>
      <c r="M63" s="624"/>
      <c r="N63" s="624"/>
      <c r="O63" s="624"/>
      <c r="P63" s="624"/>
      <c r="Q63" s="624"/>
      <c r="R63" s="624"/>
      <c r="S63" s="624"/>
      <c r="T63" s="624"/>
      <c r="U63" s="624"/>
      <c r="V63" s="624"/>
      <c r="W63" s="624"/>
      <c r="X63" s="624"/>
      <c r="Y63" s="624"/>
      <c r="Z63" s="624"/>
      <c r="AA63" s="624"/>
      <c r="AB63" s="624"/>
      <c r="AC63" s="624"/>
      <c r="AD63" s="624"/>
      <c r="AE63" s="624"/>
      <c r="AF63" s="624"/>
      <c r="AG63" s="624"/>
      <c r="AH63" s="624"/>
      <c r="AI63" s="624"/>
      <c r="AJ63" s="624"/>
      <c r="AK63" s="624"/>
      <c r="AL63" s="624"/>
      <c r="AM63" s="624"/>
      <c r="AN63" s="624"/>
      <c r="AO63" s="624"/>
      <c r="AP63" s="624"/>
      <c r="AQ63" s="624"/>
      <c r="AR63" s="624"/>
      <c r="AS63" s="624"/>
      <c r="AT63" s="624"/>
      <c r="AU63" s="624"/>
      <c r="AV63" s="624"/>
      <c r="AW63" s="624"/>
      <c r="AX63" s="624"/>
      <c r="AY63" s="624"/>
      <c r="AZ63" s="624"/>
      <c r="BA63" s="624"/>
      <c r="BB63" s="624"/>
      <c r="BC63" s="624"/>
      <c r="BD63" s="624"/>
      <c r="BE63" s="624"/>
      <c r="BF63" s="624"/>
      <c r="BG63" s="624"/>
      <c r="BH63" s="624"/>
      <c r="BI63" s="624"/>
      <c r="BJ63" s="624"/>
      <c r="BK63" s="624"/>
      <c r="BL63" s="624"/>
      <c r="BM63" s="624"/>
      <c r="BN63" s="624"/>
      <c r="BO63" s="624"/>
      <c r="BP63" s="540"/>
    </row>
    <row r="64" spans="1:68" ht="7.5" customHeight="1" x14ac:dyDescent="0.25">
      <c r="A64" s="534"/>
      <c r="B64" s="540"/>
      <c r="C64" s="624"/>
      <c r="D64" s="624"/>
      <c r="E64" s="624"/>
      <c r="F64" s="624"/>
      <c r="G64" s="624"/>
      <c r="H64" s="624"/>
      <c r="I64" s="624"/>
      <c r="J64" s="624"/>
      <c r="K64" s="624"/>
      <c r="L64" s="624"/>
      <c r="M64" s="624"/>
      <c r="N64" s="624"/>
      <c r="O64" s="624"/>
      <c r="P64" s="624"/>
      <c r="Q64" s="624"/>
      <c r="R64" s="624"/>
      <c r="S64" s="624"/>
      <c r="T64" s="624"/>
      <c r="U64" s="624"/>
      <c r="V64" s="624"/>
      <c r="W64" s="624"/>
      <c r="X64" s="624"/>
      <c r="Y64" s="624"/>
      <c r="Z64" s="624"/>
      <c r="AA64" s="624"/>
      <c r="AB64" s="624"/>
      <c r="AC64" s="624"/>
      <c r="AD64" s="624"/>
      <c r="AE64" s="624"/>
      <c r="AF64" s="624"/>
      <c r="AG64" s="624"/>
      <c r="AH64" s="624"/>
      <c r="AI64" s="624"/>
      <c r="AJ64" s="624"/>
      <c r="AK64" s="624"/>
      <c r="AL64" s="624"/>
      <c r="AM64" s="624"/>
      <c r="AN64" s="624"/>
      <c r="AO64" s="624"/>
      <c r="AP64" s="624"/>
      <c r="AQ64" s="624"/>
      <c r="AR64" s="624"/>
      <c r="AS64" s="624"/>
      <c r="AT64" s="624"/>
      <c r="AU64" s="624"/>
      <c r="AV64" s="624"/>
      <c r="AW64" s="624"/>
      <c r="AX64" s="624"/>
      <c r="AY64" s="624"/>
      <c r="AZ64" s="624"/>
      <c r="BA64" s="624"/>
      <c r="BB64" s="624"/>
      <c r="BC64" s="624"/>
      <c r="BD64" s="624"/>
      <c r="BE64" s="624"/>
      <c r="BF64" s="624"/>
      <c r="BG64" s="624"/>
      <c r="BH64" s="624"/>
      <c r="BI64" s="624"/>
      <c r="BJ64" s="624"/>
      <c r="BK64" s="624"/>
      <c r="BL64" s="624"/>
      <c r="BM64" s="624"/>
      <c r="BN64" s="624"/>
      <c r="BO64" s="624"/>
      <c r="BP64" s="540"/>
    </row>
    <row r="65" spans="1:68" ht="7.5" customHeight="1" x14ac:dyDescent="0.2">
      <c r="A65" s="534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628"/>
      <c r="Q65" s="628"/>
      <c r="R65" s="628"/>
      <c r="S65" s="628"/>
      <c r="T65" s="628"/>
      <c r="U65" s="628"/>
      <c r="V65" s="628"/>
      <c r="W65" s="628"/>
      <c r="X65" s="628"/>
      <c r="Y65" s="628"/>
      <c r="Z65" s="628"/>
      <c r="AA65" s="628"/>
      <c r="AB65" s="628"/>
      <c r="AC65" s="628"/>
      <c r="AD65" s="628"/>
      <c r="AE65" s="628"/>
      <c r="AF65" s="628"/>
      <c r="AG65" s="628"/>
      <c r="AH65" s="628"/>
      <c r="AI65" s="628"/>
      <c r="AJ65" s="628"/>
      <c r="AK65" s="628"/>
      <c r="AL65" s="628"/>
      <c r="AM65" s="628"/>
      <c r="AN65" s="628"/>
      <c r="AO65" s="628"/>
      <c r="AP65" s="628"/>
      <c r="AQ65" s="628"/>
      <c r="AR65" s="628"/>
      <c r="AS65" s="628"/>
      <c r="AT65" s="628"/>
      <c r="AU65" s="628"/>
      <c r="AV65" s="628"/>
      <c r="AW65" s="628"/>
      <c r="AX65" s="628"/>
      <c r="AY65" s="628"/>
      <c r="AZ65" s="628"/>
      <c r="BA65" s="628"/>
      <c r="BB65" s="628"/>
      <c r="BC65" s="540"/>
      <c r="BD65" s="540"/>
      <c r="BE65" s="540"/>
      <c r="BF65" s="540"/>
      <c r="BG65" s="540"/>
      <c r="BH65" s="540"/>
      <c r="BI65" s="540"/>
      <c r="BJ65" s="540"/>
      <c r="BK65" s="540"/>
      <c r="BL65" s="540"/>
      <c r="BM65" s="540"/>
      <c r="BN65" s="540"/>
      <c r="BO65" s="540"/>
      <c r="BP65" s="540"/>
    </row>
    <row r="66" spans="1:68" ht="7.5" customHeight="1" x14ac:dyDescent="0.2">
      <c r="A66" s="534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628"/>
      <c r="Q66" s="628"/>
      <c r="R66" s="628"/>
      <c r="S66" s="628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628"/>
      <c r="AL66" s="628"/>
      <c r="AM66" s="628"/>
      <c r="AN66" s="628"/>
      <c r="AO66" s="628"/>
      <c r="AP66" s="628"/>
      <c r="AQ66" s="628"/>
      <c r="AR66" s="628"/>
      <c r="AS66" s="628"/>
      <c r="AT66" s="628"/>
      <c r="AU66" s="628"/>
      <c r="AV66" s="628"/>
      <c r="AW66" s="628"/>
      <c r="AX66" s="628"/>
      <c r="AY66" s="628"/>
      <c r="AZ66" s="628"/>
      <c r="BA66" s="628"/>
      <c r="BB66" s="628"/>
      <c r="BC66" s="540"/>
      <c r="BD66" s="540"/>
      <c r="BE66" s="540"/>
      <c r="BF66" s="540"/>
      <c r="BG66" s="540"/>
      <c r="BH66" s="540"/>
      <c r="BI66" s="540"/>
      <c r="BJ66" s="540"/>
      <c r="BK66" s="540"/>
      <c r="BL66" s="540"/>
      <c r="BM66" s="540"/>
      <c r="BN66" s="540"/>
      <c r="BO66" s="540"/>
      <c r="BP66" s="540"/>
    </row>
    <row r="67" spans="1:68" ht="3.75" customHeight="1" x14ac:dyDescent="0.2">
      <c r="A67" s="534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0"/>
      <c r="AL67" s="540"/>
      <c r="AM67" s="540"/>
      <c r="AN67" s="540"/>
      <c r="AO67" s="540"/>
      <c r="AP67" s="540"/>
      <c r="AQ67" s="540"/>
      <c r="AR67" s="540"/>
      <c r="AS67" s="540"/>
      <c r="AT67" s="540"/>
      <c r="AU67" s="540"/>
      <c r="AV67" s="540"/>
      <c r="AW67" s="540"/>
      <c r="AX67" s="540"/>
      <c r="AY67" s="540"/>
      <c r="AZ67" s="540"/>
      <c r="BA67" s="540"/>
      <c r="BB67" s="540"/>
      <c r="BC67" s="540"/>
      <c r="BD67" s="540"/>
      <c r="BE67" s="540"/>
      <c r="BF67" s="540"/>
      <c r="BG67" s="540"/>
      <c r="BH67" s="540"/>
      <c r="BI67" s="540"/>
      <c r="BJ67" s="540"/>
      <c r="BK67" s="540"/>
      <c r="BL67" s="540"/>
      <c r="BM67" s="540"/>
      <c r="BN67" s="540"/>
      <c r="BO67" s="540"/>
      <c r="BP67" s="540"/>
    </row>
    <row r="68" spans="1:68" ht="7.5" customHeight="1" x14ac:dyDescent="0.25">
      <c r="A68" s="534"/>
      <c r="B68" s="540"/>
      <c r="C68" s="540"/>
      <c r="D68" s="557"/>
      <c r="E68" s="557"/>
      <c r="F68" s="557"/>
      <c r="G68" s="557"/>
      <c r="H68" s="557"/>
      <c r="I68" s="557"/>
      <c r="J68" s="557"/>
      <c r="K68" s="557"/>
      <c r="L68" s="557"/>
      <c r="M68" s="557"/>
      <c r="N68" s="557"/>
      <c r="O68" s="557"/>
      <c r="P68" s="540"/>
      <c r="Q68" s="540"/>
      <c r="R68" s="540"/>
      <c r="S68" s="540"/>
      <c r="T68" s="540"/>
      <c r="U68" s="540"/>
      <c r="V68" s="540"/>
      <c r="W68" s="540"/>
      <c r="X68" s="540"/>
      <c r="Y68" s="540"/>
      <c r="Z68" s="540"/>
      <c r="AA68" s="540"/>
      <c r="AB68" s="542"/>
      <c r="AC68" s="542"/>
      <c r="AD68" s="542"/>
      <c r="AE68" s="542"/>
      <c r="AF68" s="629"/>
      <c r="AG68" s="629"/>
      <c r="AH68" s="629"/>
      <c r="AI68" s="629"/>
      <c r="AJ68" s="629"/>
      <c r="AK68" s="629"/>
      <c r="AL68" s="629"/>
      <c r="AM68" s="629"/>
      <c r="AN68" s="629"/>
      <c r="AO68" s="629"/>
      <c r="AP68" s="629"/>
      <c r="AQ68" s="629"/>
      <c r="AR68" s="629"/>
      <c r="AS68" s="540"/>
      <c r="AT68" s="540"/>
      <c r="AU68" s="540"/>
      <c r="AV68" s="540"/>
      <c r="AW68" s="540"/>
      <c r="AX68" s="540"/>
      <c r="AY68" s="540"/>
      <c r="AZ68" s="540"/>
      <c r="BA68" s="540"/>
      <c r="BB68" s="540"/>
      <c r="BC68" s="540"/>
      <c r="BD68" s="540"/>
      <c r="BE68" s="540"/>
      <c r="BF68" s="540"/>
      <c r="BG68" s="542"/>
      <c r="BH68" s="542"/>
      <c r="BI68" s="542"/>
      <c r="BJ68" s="542"/>
      <c r="BK68" s="542"/>
      <c r="BL68" s="542"/>
      <c r="BM68" s="542"/>
      <c r="BN68" s="542"/>
      <c r="BO68" s="540"/>
      <c r="BP68" s="540"/>
    </row>
    <row r="69" spans="1:68" ht="7.5" customHeight="1" x14ac:dyDescent="0.25">
      <c r="A69" s="534"/>
      <c r="B69" s="540"/>
      <c r="C69" s="540"/>
      <c r="D69" s="557"/>
      <c r="E69" s="557"/>
      <c r="F69" s="557"/>
      <c r="G69" s="557"/>
      <c r="H69" s="557"/>
      <c r="I69" s="557"/>
      <c r="J69" s="557"/>
      <c r="K69" s="557"/>
      <c r="L69" s="557"/>
      <c r="M69" s="557"/>
      <c r="N69" s="557"/>
      <c r="O69" s="557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2"/>
      <c r="AC69" s="542"/>
      <c r="AD69" s="542"/>
      <c r="AE69" s="542"/>
      <c r="AF69" s="629"/>
      <c r="AG69" s="629"/>
      <c r="AH69" s="629"/>
      <c r="AI69" s="629"/>
      <c r="AJ69" s="629"/>
      <c r="AK69" s="629"/>
      <c r="AL69" s="629"/>
      <c r="AM69" s="629"/>
      <c r="AN69" s="629"/>
      <c r="AO69" s="629"/>
      <c r="AP69" s="629"/>
      <c r="AQ69" s="629"/>
      <c r="AR69" s="629"/>
      <c r="AS69" s="540"/>
      <c r="AT69" s="540"/>
      <c r="AU69" s="540"/>
      <c r="AV69" s="540"/>
      <c r="AW69" s="540"/>
      <c r="AX69" s="540"/>
      <c r="AY69" s="540"/>
      <c r="AZ69" s="540"/>
      <c r="BA69" s="540"/>
      <c r="BB69" s="540"/>
      <c r="BC69" s="540"/>
      <c r="BD69" s="540"/>
      <c r="BE69" s="540"/>
      <c r="BF69" s="540"/>
      <c r="BG69" s="542"/>
      <c r="BH69" s="542"/>
      <c r="BI69" s="542"/>
      <c r="BJ69" s="542"/>
      <c r="BK69" s="542"/>
      <c r="BL69" s="542"/>
      <c r="BM69" s="542"/>
      <c r="BN69" s="542"/>
      <c r="BO69" s="540"/>
      <c r="BP69" s="540"/>
    </row>
    <row r="70" spans="1:68" ht="3.75" customHeight="1" x14ac:dyDescent="0.2">
      <c r="A70" s="534"/>
      <c r="B70" s="540"/>
      <c r="C70" s="540"/>
      <c r="D70" s="540"/>
      <c r="E70" s="540"/>
      <c r="F70" s="540"/>
      <c r="G70" s="540"/>
      <c r="H70" s="540"/>
      <c r="I70" s="540"/>
      <c r="J70" s="540"/>
      <c r="K70" s="540"/>
      <c r="L70" s="540"/>
      <c r="M70" s="540"/>
      <c r="N70" s="540"/>
      <c r="O70" s="540"/>
      <c r="P70" s="540"/>
      <c r="Q70" s="540"/>
      <c r="R70" s="540"/>
      <c r="S70" s="540"/>
      <c r="T70" s="540"/>
      <c r="U70" s="540"/>
      <c r="V70" s="540"/>
      <c r="W70" s="540"/>
      <c r="X70" s="540"/>
      <c r="Y70" s="540"/>
      <c r="Z70" s="540"/>
      <c r="AA70" s="540"/>
      <c r="AB70" s="540"/>
      <c r="AC70" s="540"/>
      <c r="AD70" s="540"/>
      <c r="AE70" s="540"/>
      <c r="AF70" s="540"/>
      <c r="AG70" s="540"/>
      <c r="AH70" s="540"/>
      <c r="AI70" s="540"/>
      <c r="AJ70" s="540"/>
      <c r="AK70" s="540"/>
      <c r="AL70" s="540"/>
      <c r="AM70" s="540"/>
      <c r="AN70" s="540"/>
      <c r="AO70" s="540"/>
      <c r="AP70" s="540"/>
      <c r="AQ70" s="540"/>
      <c r="AR70" s="540"/>
      <c r="AS70" s="540"/>
      <c r="AT70" s="540"/>
      <c r="AU70" s="540"/>
      <c r="AV70" s="540"/>
      <c r="AW70" s="540"/>
      <c r="AX70" s="540"/>
      <c r="AY70" s="540"/>
      <c r="AZ70" s="540"/>
      <c r="BA70" s="540"/>
      <c r="BB70" s="540"/>
      <c r="BC70" s="540"/>
      <c r="BD70" s="540"/>
      <c r="BE70" s="540"/>
      <c r="BF70" s="540"/>
      <c r="BG70" s="540"/>
      <c r="BH70" s="540"/>
      <c r="BI70" s="540"/>
      <c r="BJ70" s="540"/>
      <c r="BK70" s="540"/>
      <c r="BL70" s="540"/>
      <c r="BM70" s="540"/>
      <c r="BN70" s="540"/>
      <c r="BO70" s="540"/>
      <c r="BP70" s="540"/>
    </row>
    <row r="71" spans="1:68" ht="7.5" customHeight="1" x14ac:dyDescent="0.25">
      <c r="A71" s="534"/>
      <c r="B71" s="540"/>
      <c r="C71" s="540"/>
      <c r="D71" s="557"/>
      <c r="E71" s="557"/>
      <c r="F71" s="557"/>
      <c r="G71" s="557"/>
      <c r="H71" s="557"/>
      <c r="I71" s="557"/>
      <c r="J71" s="557"/>
      <c r="K71" s="557"/>
      <c r="L71" s="557"/>
      <c r="M71" s="557"/>
      <c r="N71" s="557"/>
      <c r="O71" s="557"/>
      <c r="P71" s="557"/>
      <c r="Q71" s="557"/>
      <c r="R71" s="557"/>
      <c r="S71" s="557"/>
      <c r="T71" s="557"/>
      <c r="U71" s="557"/>
      <c r="V71" s="540"/>
      <c r="W71" s="540"/>
      <c r="X71" s="540"/>
      <c r="Y71" s="540"/>
      <c r="Z71" s="540"/>
      <c r="AA71" s="540"/>
      <c r="AB71" s="542"/>
      <c r="AC71" s="542"/>
      <c r="AD71" s="542"/>
      <c r="AE71" s="542"/>
      <c r="AF71" s="629"/>
      <c r="AG71" s="629"/>
      <c r="AH71" s="629"/>
      <c r="AI71" s="629"/>
      <c r="AJ71" s="629"/>
      <c r="AK71" s="629"/>
      <c r="AL71" s="629"/>
      <c r="AM71" s="629"/>
      <c r="AN71" s="629"/>
      <c r="AO71" s="629"/>
      <c r="AP71" s="629"/>
      <c r="AQ71" s="629"/>
      <c r="AR71" s="629"/>
      <c r="AS71" s="540"/>
      <c r="AT71" s="540"/>
      <c r="AU71" s="540"/>
      <c r="AV71" s="540"/>
      <c r="AW71" s="540"/>
      <c r="AX71" s="540"/>
      <c r="AY71" s="540"/>
      <c r="AZ71" s="540"/>
      <c r="BA71" s="540"/>
      <c r="BB71" s="540"/>
      <c r="BC71" s="540"/>
      <c r="BD71" s="540"/>
      <c r="BE71" s="542"/>
      <c r="BF71" s="542"/>
      <c r="BG71" s="542"/>
      <c r="BH71" s="542"/>
      <c r="BI71" s="542"/>
      <c r="BJ71" s="542"/>
      <c r="BK71" s="542"/>
      <c r="BL71" s="542"/>
      <c r="BM71" s="542"/>
      <c r="BN71" s="542"/>
      <c r="BO71" s="540"/>
      <c r="BP71" s="540"/>
    </row>
    <row r="72" spans="1:68" ht="7.5" customHeight="1" x14ac:dyDescent="0.25">
      <c r="A72" s="534"/>
      <c r="B72" s="540"/>
      <c r="C72" s="540"/>
      <c r="D72" s="557"/>
      <c r="E72" s="557"/>
      <c r="F72" s="557"/>
      <c r="G72" s="557"/>
      <c r="H72" s="557"/>
      <c r="I72" s="557"/>
      <c r="J72" s="557"/>
      <c r="K72" s="557"/>
      <c r="L72" s="557"/>
      <c r="M72" s="557"/>
      <c r="N72" s="557"/>
      <c r="O72" s="557"/>
      <c r="P72" s="557"/>
      <c r="Q72" s="557"/>
      <c r="R72" s="557"/>
      <c r="S72" s="557"/>
      <c r="T72" s="557"/>
      <c r="U72" s="557"/>
      <c r="V72" s="540"/>
      <c r="W72" s="540"/>
      <c r="X72" s="540"/>
      <c r="Y72" s="540"/>
      <c r="Z72" s="540"/>
      <c r="AA72" s="540"/>
      <c r="AB72" s="542"/>
      <c r="AC72" s="542"/>
      <c r="AD72" s="542"/>
      <c r="AE72" s="542"/>
      <c r="AF72" s="629"/>
      <c r="AG72" s="629"/>
      <c r="AH72" s="629"/>
      <c r="AI72" s="629"/>
      <c r="AJ72" s="629"/>
      <c r="AK72" s="629"/>
      <c r="AL72" s="629"/>
      <c r="AM72" s="629"/>
      <c r="AN72" s="629"/>
      <c r="AO72" s="629"/>
      <c r="AP72" s="629"/>
      <c r="AQ72" s="629"/>
      <c r="AR72" s="629"/>
      <c r="AS72" s="540"/>
      <c r="AT72" s="540"/>
      <c r="AU72" s="540"/>
      <c r="AV72" s="540"/>
      <c r="AW72" s="540"/>
      <c r="AX72" s="540"/>
      <c r="AY72" s="540"/>
      <c r="AZ72" s="540"/>
      <c r="BA72" s="540"/>
      <c r="BB72" s="540"/>
      <c r="BC72" s="540"/>
      <c r="BD72" s="540"/>
      <c r="BE72" s="542"/>
      <c r="BF72" s="542"/>
      <c r="BG72" s="542"/>
      <c r="BH72" s="542"/>
      <c r="BI72" s="542"/>
      <c r="BJ72" s="542"/>
      <c r="BK72" s="542"/>
      <c r="BL72" s="542"/>
      <c r="BM72" s="542"/>
      <c r="BN72" s="542"/>
      <c r="BO72" s="540"/>
      <c r="BP72" s="540"/>
    </row>
    <row r="73" spans="1:68" ht="3.75" customHeight="1" x14ac:dyDescent="0.2">
      <c r="A73" s="534"/>
      <c r="B73" s="540"/>
      <c r="C73" s="540"/>
      <c r="D73" s="540"/>
      <c r="E73" s="540"/>
      <c r="F73" s="540"/>
      <c r="G73" s="540"/>
      <c r="H73" s="540"/>
      <c r="I73" s="540"/>
      <c r="J73" s="540"/>
      <c r="K73" s="540"/>
      <c r="L73" s="540"/>
      <c r="M73" s="540"/>
      <c r="N73" s="540"/>
      <c r="O73" s="540"/>
      <c r="P73" s="540"/>
      <c r="Q73" s="540"/>
      <c r="R73" s="540"/>
      <c r="S73" s="540"/>
      <c r="T73" s="540"/>
      <c r="U73" s="540"/>
      <c r="V73" s="540"/>
      <c r="W73" s="540"/>
      <c r="X73" s="540"/>
      <c r="Y73" s="540"/>
      <c r="Z73" s="540"/>
      <c r="AA73" s="540"/>
      <c r="AB73" s="540"/>
      <c r="AC73" s="540"/>
      <c r="AD73" s="540"/>
      <c r="AE73" s="540"/>
      <c r="AF73" s="540"/>
      <c r="AG73" s="540"/>
      <c r="AH73" s="540"/>
      <c r="AI73" s="540"/>
      <c r="AJ73" s="540"/>
      <c r="AK73" s="540"/>
      <c r="AL73" s="540"/>
      <c r="AM73" s="540"/>
      <c r="AN73" s="540"/>
      <c r="AO73" s="540"/>
      <c r="AP73" s="540"/>
      <c r="AQ73" s="540"/>
      <c r="AR73" s="540"/>
      <c r="AS73" s="540"/>
      <c r="AT73" s="540"/>
      <c r="AU73" s="540"/>
      <c r="AV73" s="540"/>
      <c r="AW73" s="540"/>
      <c r="AX73" s="540"/>
      <c r="AY73" s="540"/>
      <c r="AZ73" s="540"/>
      <c r="BA73" s="540"/>
      <c r="BB73" s="540"/>
      <c r="BC73" s="540"/>
      <c r="BD73" s="540"/>
      <c r="BE73" s="540"/>
      <c r="BF73" s="540"/>
      <c r="BG73" s="540"/>
      <c r="BH73" s="540"/>
      <c r="BI73" s="540"/>
      <c r="BJ73" s="540"/>
      <c r="BK73" s="540"/>
      <c r="BL73" s="540"/>
      <c r="BM73" s="540"/>
      <c r="BN73" s="540"/>
      <c r="BO73" s="540"/>
      <c r="BP73" s="540"/>
    </row>
    <row r="74" spans="1:68" ht="7.5" customHeight="1" x14ac:dyDescent="0.25">
      <c r="A74" s="534"/>
      <c r="B74" s="540"/>
      <c r="C74" s="540"/>
      <c r="D74" s="557"/>
      <c r="E74" s="557"/>
      <c r="F74" s="557"/>
      <c r="G74" s="557"/>
      <c r="H74" s="557"/>
      <c r="I74" s="557"/>
      <c r="J74" s="557"/>
      <c r="K74" s="557"/>
      <c r="L74" s="557"/>
      <c r="M74" s="557"/>
      <c r="N74" s="557"/>
      <c r="O74" s="557"/>
      <c r="P74" s="557"/>
      <c r="Q74" s="557"/>
      <c r="R74" s="557"/>
      <c r="S74" s="557"/>
      <c r="T74" s="557"/>
      <c r="U74" s="557"/>
      <c r="V74" s="540"/>
      <c r="W74" s="540"/>
      <c r="X74" s="540"/>
      <c r="Y74" s="540"/>
      <c r="Z74" s="540"/>
      <c r="AA74" s="540"/>
      <c r="AB74" s="542"/>
      <c r="AC74" s="542"/>
      <c r="AD74" s="542"/>
      <c r="AE74" s="542"/>
      <c r="AF74" s="629"/>
      <c r="AG74" s="629"/>
      <c r="AH74" s="629"/>
      <c r="AI74" s="629"/>
      <c r="AJ74" s="629"/>
      <c r="AK74" s="629"/>
      <c r="AL74" s="629"/>
      <c r="AM74" s="629"/>
      <c r="AN74" s="629"/>
      <c r="AO74" s="629"/>
      <c r="AP74" s="629"/>
      <c r="AQ74" s="629"/>
      <c r="AR74" s="629"/>
      <c r="AS74" s="540"/>
      <c r="AT74" s="540"/>
      <c r="AU74" s="540"/>
      <c r="AV74" s="540"/>
      <c r="AW74" s="540"/>
      <c r="AX74" s="540"/>
      <c r="AY74" s="540"/>
      <c r="AZ74" s="540"/>
      <c r="BA74" s="540"/>
      <c r="BB74" s="540"/>
      <c r="BC74" s="540"/>
      <c r="BD74" s="540"/>
      <c r="BE74" s="542"/>
      <c r="BF74" s="542"/>
      <c r="BG74" s="542"/>
      <c r="BH74" s="542"/>
      <c r="BI74" s="542"/>
      <c r="BJ74" s="542"/>
      <c r="BK74" s="542"/>
      <c r="BL74" s="542"/>
      <c r="BM74" s="542"/>
      <c r="BN74" s="542"/>
      <c r="BO74" s="540"/>
      <c r="BP74" s="540"/>
    </row>
    <row r="75" spans="1:68" ht="7.5" customHeight="1" x14ac:dyDescent="0.25">
      <c r="A75" s="534"/>
      <c r="B75" s="540"/>
      <c r="C75" s="540"/>
      <c r="D75" s="557"/>
      <c r="E75" s="557"/>
      <c r="F75" s="557"/>
      <c r="G75" s="557"/>
      <c r="H75" s="557"/>
      <c r="I75" s="557"/>
      <c r="J75" s="557"/>
      <c r="K75" s="557"/>
      <c r="L75" s="557"/>
      <c r="M75" s="557"/>
      <c r="N75" s="557"/>
      <c r="O75" s="557"/>
      <c r="P75" s="557"/>
      <c r="Q75" s="557"/>
      <c r="R75" s="557"/>
      <c r="S75" s="557"/>
      <c r="T75" s="557"/>
      <c r="U75" s="557"/>
      <c r="V75" s="540"/>
      <c r="W75" s="540"/>
      <c r="X75" s="540"/>
      <c r="Y75" s="540"/>
      <c r="Z75" s="540"/>
      <c r="AA75" s="540"/>
      <c r="AB75" s="542"/>
      <c r="AC75" s="542"/>
      <c r="AD75" s="542"/>
      <c r="AE75" s="542"/>
      <c r="AF75" s="629"/>
      <c r="AG75" s="629"/>
      <c r="AH75" s="629"/>
      <c r="AI75" s="629"/>
      <c r="AJ75" s="629"/>
      <c r="AK75" s="629"/>
      <c r="AL75" s="629"/>
      <c r="AM75" s="629"/>
      <c r="AN75" s="629"/>
      <c r="AO75" s="629"/>
      <c r="AP75" s="629"/>
      <c r="AQ75" s="629"/>
      <c r="AR75" s="629"/>
      <c r="AS75" s="540"/>
      <c r="AT75" s="540"/>
      <c r="AU75" s="540"/>
      <c r="AV75" s="540"/>
      <c r="AW75" s="540"/>
      <c r="AX75" s="540"/>
      <c r="AY75" s="540"/>
      <c r="AZ75" s="540"/>
      <c r="BA75" s="540"/>
      <c r="BB75" s="540"/>
      <c r="BC75" s="540"/>
      <c r="BD75" s="540"/>
      <c r="BE75" s="542"/>
      <c r="BF75" s="542"/>
      <c r="BG75" s="542"/>
      <c r="BH75" s="542"/>
      <c r="BI75" s="542"/>
      <c r="BJ75" s="542"/>
      <c r="BK75" s="542"/>
      <c r="BL75" s="542"/>
      <c r="BM75" s="542"/>
      <c r="BN75" s="542"/>
      <c r="BO75" s="540"/>
      <c r="BP75" s="540"/>
    </row>
    <row r="76" spans="1:68" ht="3.75" customHeight="1" x14ac:dyDescent="0.2">
      <c r="A76" s="534"/>
      <c r="B76" s="540"/>
      <c r="C76" s="540"/>
      <c r="D76" s="540"/>
      <c r="E76" s="540"/>
      <c r="F76" s="540"/>
      <c r="G76" s="540"/>
      <c r="H76" s="540"/>
      <c r="I76" s="540"/>
      <c r="J76" s="540"/>
      <c r="K76" s="540"/>
      <c r="L76" s="540"/>
      <c r="M76" s="540"/>
      <c r="N76" s="540"/>
      <c r="O76" s="540"/>
      <c r="P76" s="540"/>
      <c r="Q76" s="540"/>
      <c r="R76" s="540"/>
      <c r="S76" s="540"/>
      <c r="T76" s="540"/>
      <c r="U76" s="540"/>
      <c r="V76" s="540"/>
      <c r="W76" s="540"/>
      <c r="X76" s="540"/>
      <c r="Y76" s="540"/>
      <c r="Z76" s="540"/>
      <c r="AA76" s="540"/>
      <c r="AB76" s="540"/>
      <c r="AC76" s="540"/>
      <c r="AD76" s="540"/>
      <c r="AE76" s="540"/>
      <c r="AF76" s="540"/>
      <c r="AG76" s="540"/>
      <c r="AH76" s="540"/>
      <c r="AI76" s="540"/>
      <c r="AJ76" s="540"/>
      <c r="AK76" s="540"/>
      <c r="AL76" s="540"/>
      <c r="AM76" s="540"/>
      <c r="AN76" s="540"/>
      <c r="AO76" s="540"/>
      <c r="AP76" s="540"/>
      <c r="AQ76" s="540"/>
      <c r="AR76" s="540"/>
      <c r="AS76" s="540"/>
      <c r="AT76" s="540"/>
      <c r="AU76" s="540"/>
      <c r="AV76" s="540"/>
      <c r="AW76" s="540"/>
      <c r="AX76" s="540"/>
      <c r="AY76" s="540"/>
      <c r="AZ76" s="540"/>
      <c r="BA76" s="540"/>
      <c r="BB76" s="540"/>
      <c r="BC76" s="540"/>
      <c r="BD76" s="540"/>
      <c r="BE76" s="540"/>
      <c r="BF76" s="540"/>
      <c r="BG76" s="540"/>
      <c r="BH76" s="540"/>
      <c r="BI76" s="540"/>
      <c r="BJ76" s="540"/>
      <c r="BK76" s="540"/>
      <c r="BL76" s="540"/>
      <c r="BM76" s="540"/>
      <c r="BN76" s="540"/>
      <c r="BO76" s="540"/>
      <c r="BP76" s="540"/>
    </row>
    <row r="77" spans="1:68" ht="7.5" customHeight="1" x14ac:dyDescent="0.25">
      <c r="A77" s="534"/>
      <c r="B77" s="540"/>
      <c r="C77" s="540"/>
      <c r="D77" s="557"/>
      <c r="E77" s="557"/>
      <c r="F77" s="557"/>
      <c r="G77" s="557"/>
      <c r="H77" s="557"/>
      <c r="I77" s="557"/>
      <c r="J77" s="557"/>
      <c r="K77" s="557"/>
      <c r="L77" s="557"/>
      <c r="M77" s="557"/>
      <c r="N77" s="557"/>
      <c r="O77" s="557"/>
      <c r="P77" s="557"/>
      <c r="Q77" s="557"/>
      <c r="R77" s="557"/>
      <c r="S77" s="557"/>
      <c r="T77" s="557"/>
      <c r="U77" s="557"/>
      <c r="V77" s="557"/>
      <c r="W77" s="557"/>
      <c r="X77" s="557"/>
      <c r="Y77" s="557"/>
      <c r="Z77" s="557"/>
      <c r="AA77" s="557"/>
      <c r="AB77" s="557"/>
      <c r="AC77" s="557"/>
      <c r="AD77" s="557"/>
      <c r="AE77" s="623"/>
      <c r="AF77" s="623"/>
      <c r="AG77" s="623"/>
      <c r="AH77" s="623"/>
      <c r="AI77" s="623"/>
      <c r="AJ77" s="623"/>
      <c r="AK77" s="623"/>
      <c r="AL77" s="623"/>
      <c r="AM77" s="623"/>
      <c r="AN77" s="623"/>
      <c r="AO77" s="623"/>
      <c r="AP77" s="623"/>
      <c r="AQ77" s="623"/>
      <c r="AR77" s="623"/>
      <c r="AS77" s="623"/>
      <c r="AT77" s="542"/>
      <c r="AU77" s="542"/>
      <c r="AV77" s="542"/>
      <c r="AW77" s="542"/>
      <c r="AX77" s="542"/>
      <c r="AY77" s="542"/>
      <c r="AZ77" s="542"/>
      <c r="BA77" s="542"/>
      <c r="BB77" s="542"/>
      <c r="BC77" s="542"/>
      <c r="BD77" s="542"/>
      <c r="BE77" s="542"/>
      <c r="BF77" s="542"/>
      <c r="BG77" s="542"/>
      <c r="BH77" s="542"/>
      <c r="BI77" s="542"/>
      <c r="BJ77" s="542"/>
      <c r="BK77" s="542"/>
      <c r="BL77" s="542"/>
      <c r="BM77" s="542"/>
      <c r="BN77" s="542"/>
      <c r="BO77" s="540"/>
      <c r="BP77" s="540"/>
    </row>
    <row r="78" spans="1:68" ht="7.5" customHeight="1" x14ac:dyDescent="0.25">
      <c r="A78" s="534"/>
      <c r="B78" s="540"/>
      <c r="C78" s="540"/>
      <c r="D78" s="557"/>
      <c r="E78" s="557"/>
      <c r="F78" s="557"/>
      <c r="G78" s="557"/>
      <c r="H78" s="557"/>
      <c r="I78" s="557"/>
      <c r="J78" s="557"/>
      <c r="K78" s="557"/>
      <c r="L78" s="557"/>
      <c r="M78" s="557"/>
      <c r="N78" s="557"/>
      <c r="O78" s="557"/>
      <c r="P78" s="557"/>
      <c r="Q78" s="557"/>
      <c r="R78" s="557"/>
      <c r="S78" s="557"/>
      <c r="T78" s="557"/>
      <c r="U78" s="557"/>
      <c r="V78" s="557"/>
      <c r="W78" s="557"/>
      <c r="X78" s="557"/>
      <c r="Y78" s="557"/>
      <c r="Z78" s="557"/>
      <c r="AA78" s="557"/>
      <c r="AB78" s="557"/>
      <c r="AC78" s="557"/>
      <c r="AD78" s="557"/>
      <c r="AE78" s="623"/>
      <c r="AF78" s="623"/>
      <c r="AG78" s="623"/>
      <c r="AH78" s="623"/>
      <c r="AI78" s="623"/>
      <c r="AJ78" s="623"/>
      <c r="AK78" s="623"/>
      <c r="AL78" s="623"/>
      <c r="AM78" s="623"/>
      <c r="AN78" s="623"/>
      <c r="AO78" s="623"/>
      <c r="AP78" s="623"/>
      <c r="AQ78" s="623"/>
      <c r="AR78" s="623"/>
      <c r="AS78" s="623"/>
      <c r="AT78" s="542"/>
      <c r="AU78" s="542"/>
      <c r="AV78" s="542"/>
      <c r="AW78" s="542"/>
      <c r="AX78" s="542"/>
      <c r="AY78" s="542"/>
      <c r="AZ78" s="542"/>
      <c r="BA78" s="542"/>
      <c r="BB78" s="542"/>
      <c r="BC78" s="542"/>
      <c r="BD78" s="542"/>
      <c r="BE78" s="542"/>
      <c r="BF78" s="542"/>
      <c r="BG78" s="542"/>
      <c r="BH78" s="542"/>
      <c r="BI78" s="542"/>
      <c r="BJ78" s="542"/>
      <c r="BK78" s="542"/>
      <c r="BL78" s="542"/>
      <c r="BM78" s="542"/>
      <c r="BN78" s="542"/>
      <c r="BO78" s="540"/>
      <c r="BP78" s="540"/>
    </row>
    <row r="79" spans="1:68" ht="7.5" customHeight="1" x14ac:dyDescent="0.2">
      <c r="A79" s="534"/>
      <c r="B79" s="540"/>
      <c r="C79" s="540"/>
      <c r="D79" s="540"/>
      <c r="E79" s="540"/>
      <c r="F79" s="540"/>
      <c r="G79" s="540"/>
      <c r="H79" s="540"/>
      <c r="I79" s="540"/>
      <c r="J79" s="540"/>
      <c r="K79" s="540"/>
      <c r="L79" s="540"/>
      <c r="M79" s="540"/>
      <c r="N79" s="540"/>
      <c r="O79" s="540"/>
      <c r="P79" s="540"/>
      <c r="Q79" s="540"/>
      <c r="R79" s="540"/>
      <c r="S79" s="540"/>
      <c r="T79" s="540"/>
      <c r="U79" s="540"/>
      <c r="V79" s="540"/>
      <c r="W79" s="540"/>
      <c r="X79" s="540"/>
      <c r="Y79" s="540"/>
      <c r="Z79" s="540"/>
      <c r="AA79" s="540"/>
      <c r="AB79" s="540"/>
      <c r="AC79" s="540"/>
      <c r="AD79" s="540"/>
      <c r="AE79" s="540"/>
      <c r="AF79" s="540"/>
      <c r="AG79" s="540"/>
      <c r="AH79" s="540"/>
      <c r="AI79" s="540"/>
      <c r="AJ79" s="540"/>
      <c r="AK79" s="540"/>
      <c r="AL79" s="540"/>
      <c r="AM79" s="540"/>
      <c r="AN79" s="540"/>
      <c r="AO79" s="540"/>
      <c r="AP79" s="540"/>
      <c r="AQ79" s="540"/>
      <c r="AR79" s="540"/>
      <c r="AS79" s="540"/>
      <c r="AT79" s="540"/>
      <c r="AU79" s="540"/>
      <c r="AV79" s="540"/>
      <c r="AW79" s="540"/>
      <c r="AX79" s="540"/>
      <c r="AY79" s="540"/>
      <c r="AZ79" s="540"/>
      <c r="BA79" s="540"/>
      <c r="BB79" s="540"/>
      <c r="BC79" s="540"/>
      <c r="BD79" s="540"/>
      <c r="BE79" s="540"/>
      <c r="BF79" s="540"/>
      <c r="BG79" s="540"/>
      <c r="BH79" s="540"/>
      <c r="BI79" s="540"/>
      <c r="BJ79" s="540"/>
      <c r="BK79" s="540"/>
      <c r="BL79" s="540"/>
      <c r="BM79" s="540"/>
      <c r="BN79" s="540"/>
      <c r="BO79" s="540"/>
      <c r="BP79" s="540"/>
    </row>
    <row r="80" spans="1:68" ht="7.5" customHeight="1" x14ac:dyDescent="0.2">
      <c r="A80" s="534"/>
      <c r="B80" s="540"/>
      <c r="C80" s="540"/>
      <c r="D80" s="540"/>
      <c r="E80" s="540"/>
      <c r="F80" s="540"/>
      <c r="G80" s="540"/>
      <c r="H80" s="540"/>
      <c r="I80" s="540"/>
      <c r="J80" s="540"/>
      <c r="K80" s="540"/>
      <c r="L80" s="540"/>
      <c r="M80" s="540"/>
      <c r="N80" s="540"/>
      <c r="O80" s="540"/>
      <c r="P80" s="540"/>
      <c r="Q80" s="540"/>
      <c r="R80" s="540"/>
      <c r="S80" s="540"/>
      <c r="T80" s="540"/>
      <c r="U80" s="540"/>
      <c r="V80" s="540"/>
      <c r="W80" s="540"/>
      <c r="X80" s="540"/>
      <c r="Y80" s="540"/>
      <c r="Z80" s="540"/>
      <c r="AA80" s="540"/>
      <c r="AB80" s="540"/>
      <c r="AC80" s="540"/>
      <c r="AD80" s="540"/>
      <c r="AE80" s="540"/>
      <c r="AF80" s="540"/>
      <c r="AG80" s="540"/>
      <c r="AH80" s="540"/>
      <c r="AI80" s="540"/>
      <c r="AJ80" s="540"/>
      <c r="AK80" s="540"/>
      <c r="AL80" s="540"/>
      <c r="AM80" s="540"/>
      <c r="AN80" s="540"/>
      <c r="AO80" s="540"/>
      <c r="AP80" s="540"/>
      <c r="AQ80" s="540"/>
      <c r="AR80" s="540"/>
      <c r="AS80" s="540"/>
      <c r="AT80" s="540"/>
      <c r="AU80" s="540"/>
      <c r="AV80" s="540"/>
      <c r="AW80" s="540"/>
      <c r="AX80" s="540"/>
      <c r="AY80" s="540"/>
      <c r="AZ80" s="540"/>
      <c r="BA80" s="540"/>
      <c r="BB80" s="540"/>
      <c r="BC80" s="540"/>
      <c r="BD80" s="540"/>
      <c r="BE80" s="540"/>
      <c r="BF80" s="540"/>
      <c r="BG80" s="540"/>
      <c r="BH80" s="540"/>
      <c r="BI80" s="540"/>
      <c r="BJ80" s="540"/>
      <c r="BK80" s="540"/>
      <c r="BL80" s="540"/>
      <c r="BM80" s="540"/>
      <c r="BN80" s="540"/>
      <c r="BO80" s="540"/>
      <c r="BP80" s="540"/>
    </row>
    <row r="81" spans="1:68" ht="7.5" customHeight="1" x14ac:dyDescent="0.2">
      <c r="A81" s="534"/>
      <c r="B81" s="540"/>
      <c r="C81" s="630"/>
      <c r="D81" s="630"/>
      <c r="E81" s="630"/>
      <c r="F81" s="630"/>
      <c r="G81" s="630"/>
      <c r="H81" s="630"/>
      <c r="I81" s="630"/>
      <c r="J81" s="630"/>
      <c r="K81" s="630"/>
      <c r="L81" s="630"/>
      <c r="M81" s="630"/>
      <c r="N81" s="630"/>
      <c r="O81" s="630"/>
      <c r="P81" s="630"/>
      <c r="Q81" s="630"/>
      <c r="R81" s="630"/>
      <c r="S81" s="630"/>
      <c r="T81" s="630"/>
      <c r="U81" s="630"/>
      <c r="V81" s="630"/>
      <c r="W81" s="630"/>
      <c r="X81" s="630"/>
      <c r="Y81" s="630"/>
      <c r="Z81" s="630"/>
      <c r="AA81" s="630"/>
      <c r="AB81" s="630"/>
      <c r="AC81" s="630"/>
      <c r="AD81" s="630"/>
      <c r="AE81" s="630"/>
      <c r="AF81" s="630"/>
      <c r="AG81" s="630"/>
      <c r="AH81" s="630"/>
      <c r="AI81" s="630"/>
      <c r="AJ81" s="630"/>
      <c r="AK81" s="630"/>
      <c r="AL81" s="630"/>
      <c r="AM81" s="630"/>
      <c r="AN81" s="630"/>
      <c r="AO81" s="630"/>
      <c r="AP81" s="630"/>
      <c r="AQ81" s="630"/>
      <c r="AR81" s="630"/>
      <c r="AS81" s="630"/>
      <c r="AT81" s="630"/>
      <c r="AU81" s="630"/>
      <c r="AV81" s="630"/>
      <c r="AW81" s="630"/>
      <c r="AX81" s="630"/>
      <c r="AY81" s="630"/>
      <c r="AZ81" s="630"/>
      <c r="BA81" s="630"/>
      <c r="BB81" s="630"/>
      <c r="BC81" s="630"/>
      <c r="BD81" s="630"/>
      <c r="BE81" s="630"/>
      <c r="BF81" s="630"/>
      <c r="BG81" s="630"/>
      <c r="BH81" s="630"/>
      <c r="BI81" s="630"/>
      <c r="BJ81" s="630"/>
      <c r="BK81" s="630"/>
      <c r="BL81" s="630"/>
      <c r="BM81" s="630"/>
      <c r="BN81" s="630"/>
      <c r="BO81" s="630"/>
      <c r="BP81" s="540"/>
    </row>
    <row r="82" spans="1:68" ht="7.5" customHeight="1" x14ac:dyDescent="0.2">
      <c r="A82" s="534"/>
      <c r="B82" s="540"/>
      <c r="C82" s="630"/>
      <c r="D82" s="630"/>
      <c r="E82" s="630"/>
      <c r="F82" s="630"/>
      <c r="G82" s="630"/>
      <c r="H82" s="630"/>
      <c r="I82" s="630"/>
      <c r="J82" s="630"/>
      <c r="K82" s="630"/>
      <c r="L82" s="630"/>
      <c r="M82" s="630"/>
      <c r="N82" s="630"/>
      <c r="O82" s="630"/>
      <c r="P82" s="630"/>
      <c r="Q82" s="630"/>
      <c r="R82" s="630"/>
      <c r="S82" s="630"/>
      <c r="T82" s="630"/>
      <c r="U82" s="630"/>
      <c r="V82" s="630"/>
      <c r="W82" s="630"/>
      <c r="X82" s="630"/>
      <c r="Y82" s="630"/>
      <c r="Z82" s="630"/>
      <c r="AA82" s="630"/>
      <c r="AB82" s="630"/>
      <c r="AC82" s="630"/>
      <c r="AD82" s="630"/>
      <c r="AE82" s="630"/>
      <c r="AF82" s="630"/>
      <c r="AG82" s="630"/>
      <c r="AH82" s="630"/>
      <c r="AI82" s="630"/>
      <c r="AJ82" s="630"/>
      <c r="AK82" s="630"/>
      <c r="AL82" s="630"/>
      <c r="AM82" s="630"/>
      <c r="AN82" s="630"/>
      <c r="AO82" s="630"/>
      <c r="AP82" s="630"/>
      <c r="AQ82" s="630"/>
      <c r="AR82" s="630"/>
      <c r="AS82" s="630"/>
      <c r="AT82" s="630"/>
      <c r="AU82" s="630"/>
      <c r="AV82" s="630"/>
      <c r="AW82" s="630"/>
      <c r="AX82" s="630"/>
      <c r="AY82" s="630"/>
      <c r="AZ82" s="630"/>
      <c r="BA82" s="630"/>
      <c r="BB82" s="630"/>
      <c r="BC82" s="630"/>
      <c r="BD82" s="630"/>
      <c r="BE82" s="630"/>
      <c r="BF82" s="630"/>
      <c r="BG82" s="630"/>
      <c r="BH82" s="630"/>
      <c r="BI82" s="630"/>
      <c r="BJ82" s="630"/>
      <c r="BK82" s="630"/>
      <c r="BL82" s="630"/>
      <c r="BM82" s="630"/>
      <c r="BN82" s="630"/>
      <c r="BO82" s="630"/>
      <c r="BP82" s="540"/>
    </row>
    <row r="83" spans="1:68" ht="7.5" customHeight="1" x14ac:dyDescent="0.2">
      <c r="A83" s="534"/>
      <c r="B83" s="540"/>
      <c r="C83" s="563"/>
      <c r="D83" s="563"/>
      <c r="E83" s="563"/>
      <c r="F83" s="563"/>
      <c r="G83" s="563"/>
      <c r="H83" s="563"/>
      <c r="I83" s="563"/>
      <c r="J83" s="563"/>
      <c r="K83" s="563"/>
      <c r="L83" s="563"/>
      <c r="M83" s="563"/>
      <c r="N83" s="563"/>
      <c r="O83" s="563"/>
      <c r="P83" s="563"/>
      <c r="Q83" s="563"/>
      <c r="R83" s="563"/>
      <c r="S83" s="563"/>
      <c r="T83" s="563"/>
      <c r="U83" s="563"/>
      <c r="V83" s="563"/>
      <c r="W83" s="563"/>
      <c r="X83" s="563"/>
      <c r="Y83" s="563"/>
      <c r="Z83" s="563"/>
      <c r="AA83" s="563"/>
      <c r="AB83" s="563"/>
      <c r="AC83" s="563"/>
      <c r="AD83" s="563"/>
      <c r="AE83" s="563"/>
      <c r="AF83" s="563"/>
      <c r="AG83" s="563"/>
      <c r="AH83" s="563"/>
      <c r="AI83" s="563"/>
      <c r="AJ83" s="563"/>
      <c r="AK83" s="563"/>
      <c r="AL83" s="563"/>
      <c r="AM83" s="563"/>
      <c r="AN83" s="563"/>
      <c r="AO83" s="563"/>
      <c r="AP83" s="563"/>
      <c r="AQ83" s="563"/>
      <c r="AR83" s="563"/>
      <c r="AS83" s="563"/>
      <c r="AT83" s="563"/>
      <c r="AU83" s="563"/>
      <c r="AV83" s="563"/>
      <c r="AW83" s="563"/>
      <c r="AX83" s="563"/>
      <c r="AY83" s="563"/>
      <c r="AZ83" s="563"/>
      <c r="BA83" s="563"/>
      <c r="BB83" s="563"/>
      <c r="BC83" s="563"/>
      <c r="BD83" s="563"/>
      <c r="BE83" s="563"/>
      <c r="BF83" s="563"/>
      <c r="BG83" s="563"/>
      <c r="BH83" s="563"/>
      <c r="BI83" s="563"/>
      <c r="BJ83" s="563"/>
      <c r="BK83" s="563"/>
      <c r="BL83" s="563"/>
      <c r="BM83" s="563"/>
      <c r="BN83" s="563"/>
      <c r="BO83" s="563"/>
      <c r="BP83" s="540"/>
    </row>
    <row r="84" spans="1:68" ht="7.5" customHeight="1" x14ac:dyDescent="0.2">
      <c r="A84" s="534"/>
      <c r="B84" s="540"/>
      <c r="C84" s="563"/>
      <c r="D84" s="563"/>
      <c r="E84" s="563"/>
      <c r="F84" s="563"/>
      <c r="G84" s="563"/>
      <c r="H84" s="563"/>
      <c r="I84" s="563"/>
      <c r="J84" s="563"/>
      <c r="K84" s="563"/>
      <c r="L84" s="563"/>
      <c r="M84" s="563"/>
      <c r="N84" s="563"/>
      <c r="O84" s="563"/>
      <c r="P84" s="563"/>
      <c r="Q84" s="563"/>
      <c r="R84" s="563"/>
      <c r="S84" s="563"/>
      <c r="T84" s="563"/>
      <c r="U84" s="563"/>
      <c r="V84" s="563"/>
      <c r="W84" s="563"/>
      <c r="X84" s="563"/>
      <c r="Y84" s="563"/>
      <c r="Z84" s="563"/>
      <c r="AA84" s="563"/>
      <c r="AB84" s="563"/>
      <c r="AC84" s="563"/>
      <c r="AD84" s="563"/>
      <c r="AE84" s="563"/>
      <c r="AF84" s="563"/>
      <c r="AG84" s="563"/>
      <c r="AH84" s="563"/>
      <c r="AI84" s="563"/>
      <c r="AJ84" s="563"/>
      <c r="AK84" s="563"/>
      <c r="AL84" s="563"/>
      <c r="AM84" s="563"/>
      <c r="AN84" s="563"/>
      <c r="AO84" s="563"/>
      <c r="AP84" s="563"/>
      <c r="AQ84" s="563"/>
      <c r="AR84" s="563"/>
      <c r="AS84" s="563"/>
      <c r="AT84" s="563"/>
      <c r="AU84" s="563"/>
      <c r="AV84" s="563"/>
      <c r="AW84" s="563"/>
      <c r="AX84" s="563"/>
      <c r="AY84" s="563"/>
      <c r="AZ84" s="563"/>
      <c r="BA84" s="563"/>
      <c r="BB84" s="563"/>
      <c r="BC84" s="563"/>
      <c r="BD84" s="563"/>
      <c r="BE84" s="563"/>
      <c r="BF84" s="563"/>
      <c r="BG84" s="563"/>
      <c r="BH84" s="563"/>
      <c r="BI84" s="563"/>
      <c r="BJ84" s="563"/>
      <c r="BK84" s="563"/>
      <c r="BL84" s="563"/>
      <c r="BM84" s="563"/>
      <c r="BN84" s="563"/>
      <c r="BO84" s="563"/>
      <c r="BP84" s="540"/>
    </row>
    <row r="85" spans="1:68" ht="7.5" customHeight="1" x14ac:dyDescent="0.2">
      <c r="A85" s="534"/>
      <c r="B85" s="540"/>
      <c r="C85" s="563"/>
      <c r="D85" s="563"/>
      <c r="E85" s="563"/>
      <c r="F85" s="563"/>
      <c r="G85" s="563"/>
      <c r="H85" s="563"/>
      <c r="I85" s="563"/>
      <c r="J85" s="563"/>
      <c r="K85" s="563"/>
      <c r="L85" s="563"/>
      <c r="M85" s="563"/>
      <c r="N85" s="563"/>
      <c r="O85" s="563"/>
      <c r="P85" s="563"/>
      <c r="Q85" s="563"/>
      <c r="R85" s="563"/>
      <c r="S85" s="563"/>
      <c r="T85" s="563"/>
      <c r="U85" s="563"/>
      <c r="V85" s="563"/>
      <c r="W85" s="563"/>
      <c r="X85" s="563"/>
      <c r="Y85" s="563"/>
      <c r="Z85" s="563"/>
      <c r="AA85" s="563"/>
      <c r="AB85" s="563"/>
      <c r="AC85" s="563"/>
      <c r="AD85" s="563"/>
      <c r="AE85" s="563"/>
      <c r="AF85" s="563"/>
      <c r="AG85" s="563"/>
      <c r="AH85" s="563"/>
      <c r="AI85" s="563"/>
      <c r="AJ85" s="563"/>
      <c r="AK85" s="563"/>
      <c r="AL85" s="563"/>
      <c r="AM85" s="563"/>
      <c r="AN85" s="563"/>
      <c r="AO85" s="563"/>
      <c r="AP85" s="563"/>
      <c r="AQ85" s="563"/>
      <c r="AR85" s="563"/>
      <c r="AS85" s="563"/>
      <c r="AT85" s="563"/>
      <c r="AU85" s="563"/>
      <c r="AV85" s="563"/>
      <c r="AW85" s="563"/>
      <c r="AX85" s="563"/>
      <c r="AY85" s="563"/>
      <c r="AZ85" s="563"/>
      <c r="BA85" s="563"/>
      <c r="BB85" s="563"/>
      <c r="BC85" s="563"/>
      <c r="BD85" s="563"/>
      <c r="BE85" s="563"/>
      <c r="BF85" s="563"/>
      <c r="BG85" s="563"/>
      <c r="BH85" s="563"/>
      <c r="BI85" s="563"/>
      <c r="BJ85" s="563"/>
      <c r="BK85" s="563"/>
      <c r="BL85" s="563"/>
      <c r="BM85" s="563"/>
      <c r="BN85" s="563"/>
      <c r="BO85" s="563"/>
      <c r="BP85" s="540"/>
    </row>
    <row r="86" spans="1:68" ht="7.5" customHeight="1" x14ac:dyDescent="0.2">
      <c r="A86" s="534"/>
      <c r="B86" s="540"/>
      <c r="C86" s="563"/>
      <c r="D86" s="563"/>
      <c r="E86" s="563"/>
      <c r="F86" s="563"/>
      <c r="G86" s="563"/>
      <c r="H86" s="563"/>
      <c r="I86" s="563"/>
      <c r="J86" s="563"/>
      <c r="K86" s="563"/>
      <c r="L86" s="563"/>
      <c r="M86" s="563"/>
      <c r="N86" s="563"/>
      <c r="O86" s="563"/>
      <c r="P86" s="563"/>
      <c r="Q86" s="563"/>
      <c r="R86" s="563"/>
      <c r="S86" s="563"/>
      <c r="T86" s="563"/>
      <c r="U86" s="563"/>
      <c r="V86" s="563"/>
      <c r="W86" s="563"/>
      <c r="X86" s="563"/>
      <c r="Y86" s="563"/>
      <c r="Z86" s="563"/>
      <c r="AA86" s="563"/>
      <c r="AB86" s="563"/>
      <c r="AC86" s="563"/>
      <c r="AD86" s="563"/>
      <c r="AE86" s="563"/>
      <c r="AF86" s="563"/>
      <c r="AG86" s="563"/>
      <c r="AH86" s="563"/>
      <c r="AI86" s="563"/>
      <c r="AJ86" s="563"/>
      <c r="AK86" s="563"/>
      <c r="AL86" s="563"/>
      <c r="AM86" s="563"/>
      <c r="AN86" s="563"/>
      <c r="AO86" s="563"/>
      <c r="AP86" s="563"/>
      <c r="AQ86" s="563"/>
      <c r="AR86" s="563"/>
      <c r="AS86" s="563"/>
      <c r="AT86" s="563"/>
      <c r="AU86" s="563"/>
      <c r="AV86" s="563"/>
      <c r="AW86" s="563"/>
      <c r="AX86" s="563"/>
      <c r="AY86" s="563"/>
      <c r="AZ86" s="563"/>
      <c r="BA86" s="563"/>
      <c r="BB86" s="563"/>
      <c r="BC86" s="563"/>
      <c r="BD86" s="563"/>
      <c r="BE86" s="563"/>
      <c r="BF86" s="563"/>
      <c r="BG86" s="563"/>
      <c r="BH86" s="563"/>
      <c r="BI86" s="563"/>
      <c r="BJ86" s="563"/>
      <c r="BK86" s="563"/>
      <c r="BL86" s="563"/>
      <c r="BM86" s="563"/>
      <c r="BN86" s="563"/>
      <c r="BO86" s="563"/>
      <c r="BP86" s="540"/>
    </row>
    <row r="87" spans="1:68" ht="3.75" customHeight="1" x14ac:dyDescent="0.2">
      <c r="A87" s="534"/>
      <c r="B87" s="540"/>
      <c r="C87" s="540"/>
      <c r="D87" s="540"/>
      <c r="E87" s="540"/>
      <c r="F87" s="540"/>
      <c r="G87" s="540"/>
      <c r="H87" s="540"/>
      <c r="I87" s="540"/>
      <c r="J87" s="540"/>
      <c r="K87" s="540"/>
      <c r="L87" s="540"/>
      <c r="M87" s="540"/>
      <c r="N87" s="540"/>
      <c r="O87" s="540"/>
      <c r="P87" s="540"/>
      <c r="Q87" s="540"/>
      <c r="R87" s="540"/>
      <c r="S87" s="540"/>
      <c r="T87" s="540"/>
      <c r="U87" s="540"/>
      <c r="V87" s="540"/>
      <c r="W87" s="540"/>
      <c r="X87" s="540"/>
      <c r="Y87" s="540"/>
      <c r="Z87" s="540"/>
      <c r="AA87" s="540"/>
      <c r="AB87" s="540"/>
      <c r="AC87" s="540"/>
      <c r="AD87" s="540"/>
      <c r="AE87" s="540"/>
      <c r="AF87" s="540"/>
      <c r="AG87" s="540"/>
      <c r="AH87" s="540"/>
      <c r="AI87" s="540"/>
      <c r="AJ87" s="540"/>
      <c r="AK87" s="540"/>
      <c r="AL87" s="540"/>
      <c r="AM87" s="540"/>
      <c r="AN87" s="540"/>
      <c r="AO87" s="540"/>
      <c r="AP87" s="540"/>
      <c r="AQ87" s="540"/>
      <c r="AR87" s="540"/>
      <c r="AS87" s="540"/>
      <c r="AT87" s="540"/>
      <c r="AU87" s="540"/>
      <c r="AV87" s="540"/>
      <c r="AW87" s="540"/>
      <c r="AX87" s="540"/>
      <c r="AY87" s="540"/>
      <c r="AZ87" s="540"/>
      <c r="BA87" s="540"/>
      <c r="BB87" s="540"/>
      <c r="BC87" s="540"/>
      <c r="BD87" s="540"/>
      <c r="BE87" s="540"/>
      <c r="BF87" s="540"/>
      <c r="BG87" s="540"/>
      <c r="BH87" s="540"/>
      <c r="BI87" s="540"/>
      <c r="BJ87" s="540"/>
      <c r="BK87" s="540"/>
      <c r="BL87" s="540"/>
      <c r="BM87" s="540"/>
      <c r="BN87" s="540"/>
      <c r="BO87" s="540"/>
      <c r="BP87" s="540"/>
    </row>
    <row r="88" spans="1:68" ht="7.5" customHeight="1" x14ac:dyDescent="0.25">
      <c r="A88" s="534"/>
      <c r="B88" s="540"/>
      <c r="C88" s="540"/>
      <c r="D88" s="557"/>
      <c r="E88" s="557"/>
      <c r="F88" s="557"/>
      <c r="G88" s="557"/>
      <c r="H88" s="557"/>
      <c r="I88" s="557"/>
      <c r="J88" s="557"/>
      <c r="K88" s="557"/>
      <c r="L88" s="557"/>
      <c r="M88" s="557"/>
      <c r="N88" s="557"/>
      <c r="O88" s="557"/>
      <c r="P88" s="557"/>
      <c r="Q88" s="557"/>
      <c r="R88" s="557"/>
      <c r="S88" s="557"/>
      <c r="T88" s="557"/>
      <c r="U88" s="629"/>
      <c r="V88" s="629"/>
      <c r="W88" s="629"/>
      <c r="X88" s="629"/>
      <c r="Y88" s="557"/>
      <c r="Z88" s="557"/>
      <c r="AA88" s="557"/>
      <c r="AB88" s="557"/>
      <c r="AC88" s="629"/>
      <c r="AD88" s="629"/>
      <c r="AE88" s="629"/>
      <c r="AF88" s="629"/>
      <c r="AG88" s="629"/>
      <c r="AH88" s="557"/>
      <c r="AI88" s="557"/>
      <c r="AJ88" s="557"/>
      <c r="AK88" s="557"/>
      <c r="AL88" s="540"/>
      <c r="AM88" s="540"/>
      <c r="AN88" s="540"/>
      <c r="AO88" s="540"/>
      <c r="AP88" s="540"/>
      <c r="AQ88" s="542"/>
      <c r="AR88" s="542"/>
      <c r="AS88" s="542"/>
      <c r="AT88" s="629"/>
      <c r="AU88" s="629"/>
      <c r="AV88" s="629"/>
      <c r="AW88" s="629"/>
      <c r="AX88" s="629"/>
      <c r="AY88" s="542"/>
      <c r="AZ88" s="542"/>
      <c r="BA88" s="542"/>
      <c r="BB88" s="629"/>
      <c r="BC88" s="629"/>
      <c r="BD88" s="629"/>
      <c r="BE88" s="629"/>
      <c r="BF88" s="542"/>
      <c r="BG88" s="542"/>
      <c r="BH88" s="542"/>
      <c r="BI88" s="542"/>
      <c r="BJ88" s="542"/>
      <c r="BK88" s="542"/>
      <c r="BL88" s="542"/>
      <c r="BM88" s="542"/>
      <c r="BN88" s="542"/>
      <c r="BO88" s="540"/>
      <c r="BP88" s="540"/>
    </row>
    <row r="89" spans="1:68" ht="7.5" customHeight="1" x14ac:dyDescent="0.25">
      <c r="A89" s="534"/>
      <c r="B89" s="540"/>
      <c r="C89" s="540"/>
      <c r="D89" s="557"/>
      <c r="E89" s="557"/>
      <c r="F89" s="557"/>
      <c r="G89" s="557"/>
      <c r="H89" s="557"/>
      <c r="I89" s="557"/>
      <c r="J89" s="557"/>
      <c r="K89" s="557"/>
      <c r="L89" s="557"/>
      <c r="M89" s="557"/>
      <c r="N89" s="557"/>
      <c r="O89" s="557"/>
      <c r="P89" s="557"/>
      <c r="Q89" s="557"/>
      <c r="R89" s="557"/>
      <c r="S89" s="557"/>
      <c r="T89" s="557"/>
      <c r="U89" s="629"/>
      <c r="V89" s="629"/>
      <c r="W89" s="629"/>
      <c r="X89" s="629"/>
      <c r="Y89" s="557"/>
      <c r="Z89" s="557"/>
      <c r="AA89" s="557"/>
      <c r="AB89" s="557"/>
      <c r="AC89" s="629"/>
      <c r="AD89" s="629"/>
      <c r="AE89" s="629"/>
      <c r="AF89" s="629"/>
      <c r="AG89" s="629"/>
      <c r="AH89" s="557"/>
      <c r="AI89" s="557"/>
      <c r="AJ89" s="557"/>
      <c r="AK89" s="557"/>
      <c r="AL89" s="540"/>
      <c r="AM89" s="540"/>
      <c r="AN89" s="540"/>
      <c r="AO89" s="540"/>
      <c r="AP89" s="540"/>
      <c r="AQ89" s="542"/>
      <c r="AR89" s="542"/>
      <c r="AS89" s="542"/>
      <c r="AT89" s="629"/>
      <c r="AU89" s="629"/>
      <c r="AV89" s="629"/>
      <c r="AW89" s="629"/>
      <c r="AX89" s="629"/>
      <c r="AY89" s="542"/>
      <c r="AZ89" s="542"/>
      <c r="BA89" s="542"/>
      <c r="BB89" s="629"/>
      <c r="BC89" s="629"/>
      <c r="BD89" s="629"/>
      <c r="BE89" s="629"/>
      <c r="BF89" s="542"/>
      <c r="BG89" s="542"/>
      <c r="BH89" s="542"/>
      <c r="BI89" s="542"/>
      <c r="BJ89" s="542"/>
      <c r="BK89" s="542"/>
      <c r="BL89" s="542"/>
      <c r="BM89" s="542"/>
      <c r="BN89" s="542"/>
      <c r="BO89" s="540"/>
      <c r="BP89" s="540"/>
    </row>
    <row r="90" spans="1:68" ht="3.75" customHeight="1" x14ac:dyDescent="0.2">
      <c r="A90" s="534"/>
      <c r="B90" s="540"/>
      <c r="C90" s="540"/>
      <c r="D90" s="540"/>
      <c r="E90" s="540"/>
      <c r="F90" s="540"/>
      <c r="G90" s="540"/>
      <c r="H90" s="540"/>
      <c r="I90" s="540"/>
      <c r="J90" s="540"/>
      <c r="K90" s="540"/>
      <c r="L90" s="540"/>
      <c r="M90" s="540"/>
      <c r="N90" s="540"/>
      <c r="O90" s="540"/>
      <c r="P90" s="540"/>
      <c r="Q90" s="540"/>
      <c r="R90" s="540"/>
      <c r="S90" s="540"/>
      <c r="T90" s="540"/>
      <c r="U90" s="540"/>
      <c r="V90" s="540"/>
      <c r="W90" s="540"/>
      <c r="X90" s="540"/>
      <c r="Y90" s="540"/>
      <c r="Z90" s="540"/>
      <c r="AA90" s="540"/>
      <c r="AB90" s="540"/>
      <c r="AC90" s="540"/>
      <c r="AD90" s="540"/>
      <c r="AE90" s="540"/>
      <c r="AF90" s="540"/>
      <c r="AG90" s="540"/>
      <c r="AH90" s="540"/>
      <c r="AI90" s="540"/>
      <c r="AJ90" s="540"/>
      <c r="AK90" s="540"/>
      <c r="AL90" s="540"/>
      <c r="AM90" s="540"/>
      <c r="AN90" s="540"/>
      <c r="AO90" s="540"/>
      <c r="AP90" s="540"/>
      <c r="AQ90" s="540"/>
      <c r="AR90" s="540"/>
      <c r="AS90" s="540"/>
      <c r="AT90" s="540"/>
      <c r="AU90" s="540"/>
      <c r="AV90" s="540"/>
      <c r="AW90" s="540"/>
      <c r="AX90" s="540"/>
      <c r="AY90" s="540"/>
      <c r="AZ90" s="540"/>
      <c r="BA90" s="540"/>
      <c r="BB90" s="540"/>
      <c r="BC90" s="540"/>
      <c r="BD90" s="556"/>
      <c r="BE90" s="540"/>
      <c r="BF90" s="540"/>
      <c r="BG90" s="540"/>
      <c r="BH90" s="540"/>
      <c r="BI90" s="540"/>
      <c r="BJ90" s="540"/>
      <c r="BK90" s="540"/>
      <c r="BL90" s="540"/>
      <c r="BM90" s="540"/>
      <c r="BN90" s="540"/>
      <c r="BO90" s="540"/>
      <c r="BP90" s="540"/>
    </row>
    <row r="91" spans="1:68" ht="7.5" customHeight="1" x14ac:dyDescent="0.25">
      <c r="A91" s="534"/>
      <c r="B91" s="540"/>
      <c r="C91" s="540"/>
      <c r="D91" s="557"/>
      <c r="E91" s="557"/>
      <c r="F91" s="557"/>
      <c r="G91" s="629"/>
      <c r="H91" s="629"/>
      <c r="I91" s="629"/>
      <c r="J91" s="629"/>
      <c r="K91" s="629"/>
      <c r="L91" s="629"/>
      <c r="M91" s="629"/>
      <c r="N91" s="629"/>
      <c r="O91" s="629"/>
      <c r="P91" s="629"/>
      <c r="Q91" s="629"/>
      <c r="R91" s="557"/>
      <c r="S91" s="557"/>
      <c r="T91" s="557"/>
      <c r="U91" s="629"/>
      <c r="V91" s="629"/>
      <c r="W91" s="629"/>
      <c r="X91" s="629"/>
      <c r="Y91" s="629"/>
      <c r="Z91" s="629"/>
      <c r="AA91" s="629"/>
      <c r="AB91" s="629"/>
      <c r="AC91" s="629"/>
      <c r="AD91" s="629"/>
      <c r="AE91" s="629"/>
      <c r="AF91" s="540"/>
      <c r="AG91" s="540"/>
      <c r="AH91" s="540"/>
      <c r="AI91" s="540"/>
      <c r="AJ91" s="540"/>
      <c r="AK91" s="540"/>
      <c r="AL91" s="540"/>
      <c r="AM91" s="629"/>
      <c r="AN91" s="629"/>
      <c r="AO91" s="629"/>
      <c r="AP91" s="629"/>
      <c r="AQ91" s="629"/>
      <c r="AR91" s="629"/>
      <c r="AS91" s="629"/>
      <c r="AT91" s="629"/>
      <c r="AU91" s="629"/>
      <c r="AV91" s="629"/>
      <c r="AW91" s="629"/>
      <c r="AX91" s="542"/>
      <c r="AY91" s="542"/>
      <c r="AZ91" s="542"/>
      <c r="BA91" s="629"/>
      <c r="BB91" s="629"/>
      <c r="BC91" s="629"/>
      <c r="BD91" s="629"/>
      <c r="BE91" s="629"/>
      <c r="BF91" s="629"/>
      <c r="BG91" s="629"/>
      <c r="BH91" s="629"/>
      <c r="BI91" s="629"/>
      <c r="BJ91" s="629"/>
      <c r="BK91" s="629"/>
      <c r="BL91" s="542"/>
      <c r="BM91" s="542"/>
      <c r="BN91" s="542"/>
      <c r="BO91" s="540"/>
      <c r="BP91" s="540"/>
    </row>
    <row r="92" spans="1:68" ht="7.5" customHeight="1" x14ac:dyDescent="0.25">
      <c r="A92" s="534"/>
      <c r="B92" s="540"/>
      <c r="C92" s="540"/>
      <c r="D92" s="557"/>
      <c r="E92" s="557"/>
      <c r="F92" s="557"/>
      <c r="G92" s="629"/>
      <c r="H92" s="629"/>
      <c r="I92" s="629"/>
      <c r="J92" s="629"/>
      <c r="K92" s="629"/>
      <c r="L92" s="629"/>
      <c r="M92" s="629"/>
      <c r="N92" s="629"/>
      <c r="O92" s="629"/>
      <c r="P92" s="629"/>
      <c r="Q92" s="629"/>
      <c r="R92" s="557"/>
      <c r="S92" s="557"/>
      <c r="T92" s="557"/>
      <c r="U92" s="629"/>
      <c r="V92" s="629"/>
      <c r="W92" s="629"/>
      <c r="X92" s="629"/>
      <c r="Y92" s="629"/>
      <c r="Z92" s="629"/>
      <c r="AA92" s="629"/>
      <c r="AB92" s="629"/>
      <c r="AC92" s="629"/>
      <c r="AD92" s="629"/>
      <c r="AE92" s="629"/>
      <c r="AF92" s="540"/>
      <c r="AG92" s="540"/>
      <c r="AH92" s="540"/>
      <c r="AI92" s="540"/>
      <c r="AJ92" s="540"/>
      <c r="AK92" s="540"/>
      <c r="AL92" s="540"/>
      <c r="AM92" s="629"/>
      <c r="AN92" s="629"/>
      <c r="AO92" s="629"/>
      <c r="AP92" s="629"/>
      <c r="AQ92" s="629"/>
      <c r="AR92" s="629"/>
      <c r="AS92" s="629"/>
      <c r="AT92" s="629"/>
      <c r="AU92" s="629"/>
      <c r="AV92" s="629"/>
      <c r="AW92" s="629"/>
      <c r="AX92" s="542"/>
      <c r="AY92" s="542"/>
      <c r="AZ92" s="542"/>
      <c r="BA92" s="629"/>
      <c r="BB92" s="629"/>
      <c r="BC92" s="629"/>
      <c r="BD92" s="629"/>
      <c r="BE92" s="629"/>
      <c r="BF92" s="629"/>
      <c r="BG92" s="629"/>
      <c r="BH92" s="629"/>
      <c r="BI92" s="629"/>
      <c r="BJ92" s="629"/>
      <c r="BK92" s="629"/>
      <c r="BL92" s="542"/>
      <c r="BM92" s="542"/>
      <c r="BN92" s="542"/>
      <c r="BO92" s="540"/>
      <c r="BP92" s="540"/>
    </row>
    <row r="93" spans="1:68" ht="3.75" customHeight="1" x14ac:dyDescent="0.25">
      <c r="A93" s="534"/>
      <c r="B93" s="540"/>
      <c r="C93" s="540"/>
      <c r="D93" s="540"/>
      <c r="E93" s="540"/>
      <c r="F93" s="540"/>
      <c r="G93" s="540"/>
      <c r="H93" s="540"/>
      <c r="I93" s="540"/>
      <c r="J93" s="540"/>
      <c r="K93" s="540"/>
      <c r="L93" s="540"/>
      <c r="M93" s="540"/>
      <c r="N93" s="540"/>
      <c r="O93" s="540"/>
      <c r="P93" s="540"/>
      <c r="Q93" s="540"/>
      <c r="R93" s="540"/>
      <c r="S93" s="540"/>
      <c r="T93" s="540"/>
      <c r="U93" s="540"/>
      <c r="V93" s="540"/>
      <c r="W93" s="540"/>
      <c r="X93" s="540"/>
      <c r="Y93" s="540"/>
      <c r="Z93" s="540"/>
      <c r="AA93" s="540"/>
      <c r="AB93" s="540"/>
      <c r="AC93" s="540"/>
      <c r="AD93" s="540"/>
      <c r="AE93" s="540"/>
      <c r="AF93" s="540"/>
      <c r="AG93" s="540"/>
      <c r="AH93" s="540"/>
      <c r="AI93" s="540"/>
      <c r="AJ93" s="540"/>
      <c r="AK93" s="540"/>
      <c r="AL93" s="540"/>
      <c r="AM93" s="540"/>
      <c r="AN93" s="540"/>
      <c r="AO93" s="540"/>
      <c r="AP93" s="540"/>
      <c r="AQ93" s="540"/>
      <c r="AR93" s="540"/>
      <c r="AS93" s="540"/>
      <c r="AT93" s="540"/>
      <c r="AU93" s="540"/>
      <c r="AV93" s="540"/>
      <c r="AW93" s="540"/>
      <c r="AX93" s="540"/>
      <c r="AY93" s="540"/>
      <c r="AZ93" s="540"/>
      <c r="BA93" s="540"/>
      <c r="BB93" s="540"/>
      <c r="BC93" s="566"/>
      <c r="BD93" s="540"/>
      <c r="BE93" s="540"/>
      <c r="BF93" s="540"/>
      <c r="BG93" s="540"/>
      <c r="BH93" s="540"/>
      <c r="BI93" s="540"/>
      <c r="BJ93" s="540"/>
      <c r="BK93" s="540"/>
      <c r="BL93" s="540"/>
      <c r="BM93" s="540"/>
      <c r="BN93" s="540"/>
      <c r="BO93" s="540"/>
      <c r="BP93" s="540"/>
    </row>
    <row r="94" spans="1:68" ht="7.5" customHeight="1" x14ac:dyDescent="0.2">
      <c r="A94" s="534"/>
      <c r="B94" s="540"/>
      <c r="C94" s="540"/>
      <c r="D94" s="557"/>
      <c r="E94" s="557"/>
      <c r="F94" s="557"/>
      <c r="G94" s="557"/>
      <c r="H94" s="557"/>
      <c r="I94" s="557"/>
      <c r="J94" s="557"/>
      <c r="K94" s="557"/>
      <c r="L94" s="557"/>
      <c r="M94" s="557"/>
      <c r="N94" s="557"/>
      <c r="O94" s="557"/>
      <c r="P94" s="557"/>
      <c r="Q94" s="557"/>
      <c r="R94" s="557"/>
      <c r="S94" s="557"/>
      <c r="T94" s="557"/>
      <c r="U94" s="557"/>
      <c r="V94" s="557"/>
      <c r="W94" s="557"/>
      <c r="X94" s="557"/>
      <c r="Y94" s="557"/>
      <c r="Z94" s="557"/>
      <c r="AA94" s="557"/>
      <c r="AB94" s="557"/>
      <c r="AC94" s="557"/>
      <c r="AD94" s="557"/>
      <c r="AE94" s="557"/>
      <c r="AF94" s="557"/>
      <c r="AG94" s="557"/>
      <c r="AH94" s="557"/>
      <c r="AI94" s="557"/>
      <c r="AJ94" s="557"/>
      <c r="AK94" s="540"/>
      <c r="AL94" s="540"/>
      <c r="AM94" s="540"/>
      <c r="AN94" s="540"/>
      <c r="AO94" s="542"/>
      <c r="AP94" s="542"/>
      <c r="AQ94" s="542"/>
      <c r="AR94" s="542"/>
      <c r="AS94" s="542"/>
      <c r="AT94" s="542"/>
      <c r="AU94" s="542"/>
      <c r="AV94" s="542"/>
      <c r="AW94" s="542"/>
      <c r="AX94" s="542"/>
      <c r="AY94" s="542"/>
      <c r="AZ94" s="542"/>
      <c r="BA94" s="542"/>
      <c r="BB94" s="542"/>
      <c r="BC94" s="542"/>
      <c r="BD94" s="542"/>
      <c r="BE94" s="542"/>
      <c r="BF94" s="542"/>
      <c r="BG94" s="542"/>
      <c r="BH94" s="542"/>
      <c r="BI94" s="542"/>
      <c r="BJ94" s="542"/>
      <c r="BK94" s="542"/>
      <c r="BL94" s="542"/>
      <c r="BM94" s="542"/>
      <c r="BN94" s="542"/>
      <c r="BO94" s="540"/>
      <c r="BP94" s="540"/>
    </row>
    <row r="95" spans="1:68" ht="7.5" customHeight="1" x14ac:dyDescent="0.2">
      <c r="A95" s="534"/>
      <c r="B95" s="540"/>
      <c r="C95" s="540"/>
      <c r="D95" s="557"/>
      <c r="E95" s="557"/>
      <c r="F95" s="557"/>
      <c r="G95" s="557"/>
      <c r="H95" s="557"/>
      <c r="I95" s="557"/>
      <c r="J95" s="557"/>
      <c r="K95" s="557"/>
      <c r="L95" s="557"/>
      <c r="M95" s="557"/>
      <c r="N95" s="557"/>
      <c r="O95" s="557"/>
      <c r="P95" s="557"/>
      <c r="Q95" s="557"/>
      <c r="R95" s="557"/>
      <c r="S95" s="557"/>
      <c r="T95" s="557"/>
      <c r="U95" s="557"/>
      <c r="V95" s="557"/>
      <c r="W95" s="557"/>
      <c r="X95" s="557"/>
      <c r="Y95" s="557"/>
      <c r="Z95" s="557"/>
      <c r="AA95" s="557"/>
      <c r="AB95" s="557"/>
      <c r="AC95" s="557"/>
      <c r="AD95" s="557"/>
      <c r="AE95" s="557"/>
      <c r="AF95" s="557"/>
      <c r="AG95" s="557"/>
      <c r="AH95" s="557"/>
      <c r="AI95" s="557"/>
      <c r="AJ95" s="557"/>
      <c r="AK95" s="540"/>
      <c r="AL95" s="540"/>
      <c r="AM95" s="540"/>
      <c r="AN95" s="540"/>
      <c r="AO95" s="542"/>
      <c r="AP95" s="542"/>
      <c r="AQ95" s="542"/>
      <c r="AR95" s="542"/>
      <c r="AS95" s="542"/>
      <c r="AT95" s="542"/>
      <c r="AU95" s="542"/>
      <c r="AV95" s="542"/>
      <c r="AW95" s="542"/>
      <c r="AX95" s="542"/>
      <c r="AY95" s="542"/>
      <c r="AZ95" s="542"/>
      <c r="BA95" s="542"/>
      <c r="BB95" s="542"/>
      <c r="BC95" s="542"/>
      <c r="BD95" s="542"/>
      <c r="BE95" s="542"/>
      <c r="BF95" s="542"/>
      <c r="BG95" s="542"/>
      <c r="BH95" s="542"/>
      <c r="BI95" s="542"/>
      <c r="BJ95" s="542"/>
      <c r="BK95" s="542"/>
      <c r="BL95" s="542"/>
      <c r="BM95" s="542"/>
      <c r="BN95" s="542"/>
      <c r="BO95" s="540"/>
      <c r="BP95" s="540"/>
    </row>
    <row r="96" spans="1:68" ht="7.5" customHeight="1" x14ac:dyDescent="0.2">
      <c r="A96" s="534"/>
      <c r="B96" s="540"/>
      <c r="C96" s="540"/>
      <c r="D96" s="557"/>
      <c r="E96" s="557"/>
      <c r="F96" s="557"/>
      <c r="G96" s="557"/>
      <c r="H96" s="557"/>
      <c r="I96" s="557"/>
      <c r="J96" s="557"/>
      <c r="K96" s="557"/>
      <c r="L96" s="557"/>
      <c r="M96" s="557"/>
      <c r="N96" s="557"/>
      <c r="O96" s="557"/>
      <c r="P96" s="557"/>
      <c r="Q96" s="557"/>
      <c r="R96" s="557"/>
      <c r="S96" s="557"/>
      <c r="T96" s="557"/>
      <c r="U96" s="557"/>
      <c r="V96" s="557"/>
      <c r="W96" s="557"/>
      <c r="X96" s="557"/>
      <c r="Y96" s="557"/>
      <c r="Z96" s="557"/>
      <c r="AA96" s="557"/>
      <c r="AB96" s="557"/>
      <c r="AC96" s="557"/>
      <c r="AD96" s="557"/>
      <c r="AE96" s="557"/>
      <c r="AF96" s="557"/>
      <c r="AG96" s="557"/>
      <c r="AH96" s="557"/>
      <c r="AI96" s="557"/>
      <c r="AJ96" s="557"/>
      <c r="AK96" s="540"/>
      <c r="AL96" s="540"/>
      <c r="AM96" s="540"/>
      <c r="AN96" s="540"/>
      <c r="AO96" s="542"/>
      <c r="AP96" s="542"/>
      <c r="AQ96" s="542"/>
      <c r="AR96" s="542"/>
      <c r="AS96" s="542"/>
      <c r="AT96" s="542"/>
      <c r="AU96" s="542"/>
      <c r="AV96" s="542"/>
      <c r="AW96" s="542"/>
      <c r="AX96" s="542"/>
      <c r="AY96" s="542"/>
      <c r="AZ96" s="542"/>
      <c r="BA96" s="542"/>
      <c r="BB96" s="542"/>
      <c r="BC96" s="542"/>
      <c r="BD96" s="542"/>
      <c r="BE96" s="542"/>
      <c r="BF96" s="542"/>
      <c r="BG96" s="542"/>
      <c r="BH96" s="542"/>
      <c r="BI96" s="542"/>
      <c r="BJ96" s="542"/>
      <c r="BK96" s="542"/>
      <c r="BL96" s="542"/>
      <c r="BM96" s="542"/>
      <c r="BN96" s="542"/>
      <c r="BO96" s="540"/>
      <c r="BP96" s="540"/>
    </row>
    <row r="97" spans="1:68" ht="7.5" customHeight="1" x14ac:dyDescent="0.2">
      <c r="A97" s="534"/>
      <c r="B97" s="540"/>
      <c r="C97" s="540"/>
      <c r="D97" s="557"/>
      <c r="E97" s="557"/>
      <c r="F97" s="557"/>
      <c r="G97" s="557"/>
      <c r="H97" s="557"/>
      <c r="I97" s="557"/>
      <c r="J97" s="557"/>
      <c r="K97" s="557"/>
      <c r="L97" s="557"/>
      <c r="M97" s="557"/>
      <c r="N97" s="557"/>
      <c r="O97" s="557"/>
      <c r="P97" s="557"/>
      <c r="Q97" s="557"/>
      <c r="R97" s="557"/>
      <c r="S97" s="557"/>
      <c r="T97" s="557"/>
      <c r="U97" s="557"/>
      <c r="V97" s="557"/>
      <c r="W97" s="557"/>
      <c r="X97" s="557"/>
      <c r="Y97" s="557"/>
      <c r="Z97" s="557"/>
      <c r="AA97" s="557"/>
      <c r="AB97" s="557"/>
      <c r="AC97" s="557"/>
      <c r="AD97" s="557"/>
      <c r="AE97" s="557"/>
      <c r="AF97" s="557"/>
      <c r="AG97" s="557"/>
      <c r="AH97" s="557"/>
      <c r="AI97" s="557"/>
      <c r="AJ97" s="557"/>
      <c r="AK97" s="540"/>
      <c r="AL97" s="540"/>
      <c r="AM97" s="540"/>
      <c r="AN97" s="540"/>
      <c r="AO97" s="542"/>
      <c r="AP97" s="542"/>
      <c r="AQ97" s="542"/>
      <c r="AR97" s="542"/>
      <c r="AS97" s="542"/>
      <c r="AT97" s="542"/>
      <c r="AU97" s="542"/>
      <c r="AV97" s="542"/>
      <c r="AW97" s="542"/>
      <c r="AX97" s="542"/>
      <c r="AY97" s="542"/>
      <c r="AZ97" s="542"/>
      <c r="BA97" s="542"/>
      <c r="BB97" s="542"/>
      <c r="BC97" s="542"/>
      <c r="BD97" s="542"/>
      <c r="BE97" s="542"/>
      <c r="BF97" s="542"/>
      <c r="BG97" s="542"/>
      <c r="BH97" s="542"/>
      <c r="BI97" s="542"/>
      <c r="BJ97" s="542"/>
      <c r="BK97" s="542"/>
      <c r="BL97" s="542"/>
      <c r="BM97" s="542"/>
      <c r="BN97" s="542"/>
      <c r="BO97" s="540"/>
      <c r="BP97" s="540"/>
    </row>
    <row r="98" spans="1:68" ht="7.5" customHeight="1" x14ac:dyDescent="0.2">
      <c r="A98" s="534"/>
      <c r="B98" s="540"/>
      <c r="C98" s="540"/>
      <c r="D98" s="540"/>
      <c r="E98" s="540"/>
      <c r="F98" s="540"/>
      <c r="G98" s="540"/>
      <c r="H98" s="540"/>
      <c r="I98" s="540"/>
      <c r="J98" s="540"/>
      <c r="K98" s="540"/>
      <c r="L98" s="540"/>
      <c r="M98" s="540"/>
      <c r="N98" s="540"/>
      <c r="O98" s="540"/>
      <c r="P98" s="540"/>
      <c r="Q98" s="540"/>
      <c r="R98" s="540"/>
      <c r="S98" s="540"/>
      <c r="T98" s="540"/>
      <c r="U98" s="540"/>
      <c r="V98" s="540"/>
      <c r="W98" s="540"/>
      <c r="X98" s="540"/>
      <c r="Y98" s="540"/>
      <c r="Z98" s="540"/>
      <c r="AA98" s="540"/>
      <c r="AB98" s="540"/>
      <c r="AC98" s="540"/>
      <c r="AD98" s="540"/>
      <c r="AE98" s="540"/>
      <c r="AF98" s="540"/>
      <c r="AG98" s="540"/>
      <c r="AH98" s="540"/>
      <c r="AI98" s="540"/>
      <c r="AJ98" s="540"/>
      <c r="AK98" s="540"/>
      <c r="AL98" s="540"/>
      <c r="AM98" s="540"/>
      <c r="AN98" s="540"/>
      <c r="AO98" s="540"/>
      <c r="AP98" s="540"/>
      <c r="AQ98" s="540"/>
      <c r="AR98" s="540"/>
      <c r="AS98" s="540"/>
      <c r="AT98" s="540"/>
      <c r="AU98" s="540"/>
      <c r="AV98" s="540"/>
      <c r="AW98" s="540"/>
      <c r="AX98" s="540"/>
      <c r="AY98" s="540"/>
      <c r="AZ98" s="540"/>
      <c r="BA98" s="540"/>
      <c r="BB98" s="540"/>
      <c r="BC98" s="540"/>
      <c r="BD98" s="540"/>
      <c r="BE98" s="540"/>
      <c r="BF98" s="540"/>
      <c r="BG98" s="540"/>
      <c r="BH98" s="540"/>
      <c r="BI98" s="540"/>
      <c r="BJ98" s="540"/>
      <c r="BK98" s="540"/>
      <c r="BL98" s="540"/>
      <c r="BM98" s="540"/>
      <c r="BN98" s="540"/>
      <c r="BO98" s="540"/>
      <c r="BP98" s="540"/>
    </row>
    <row r="99" spans="1:68" ht="7.5" customHeight="1" x14ac:dyDescent="0.2">
      <c r="A99" s="534"/>
      <c r="B99" s="540"/>
      <c r="C99" s="540"/>
      <c r="D99" s="540"/>
      <c r="E99" s="540"/>
      <c r="F99" s="540"/>
      <c r="G99" s="540"/>
      <c r="H99" s="540"/>
      <c r="I99" s="540"/>
      <c r="J99" s="540"/>
      <c r="K99" s="540"/>
      <c r="L99" s="540"/>
      <c r="M99" s="540"/>
      <c r="N99" s="540"/>
      <c r="O99" s="540"/>
      <c r="P99" s="540"/>
      <c r="Q99" s="540"/>
      <c r="R99" s="540"/>
      <c r="S99" s="540"/>
      <c r="T99" s="540"/>
      <c r="U99" s="540"/>
      <c r="V99" s="540"/>
      <c r="W99" s="540"/>
      <c r="X99" s="540"/>
      <c r="Y99" s="540"/>
      <c r="Z99" s="540"/>
      <c r="AA99" s="540"/>
      <c r="AB99" s="540"/>
      <c r="AC99" s="540"/>
      <c r="AD99" s="540"/>
      <c r="AE99" s="540"/>
      <c r="AF99" s="540"/>
      <c r="AG99" s="540"/>
      <c r="AH99" s="540"/>
      <c r="AI99" s="540"/>
      <c r="AJ99" s="540"/>
      <c r="AK99" s="540"/>
      <c r="AL99" s="540"/>
      <c r="AM99" s="540"/>
      <c r="AN99" s="540"/>
      <c r="AO99" s="540"/>
      <c r="AP99" s="540"/>
      <c r="AQ99" s="540"/>
      <c r="AR99" s="540"/>
      <c r="AS99" s="540"/>
      <c r="AT99" s="540"/>
      <c r="AU99" s="540"/>
      <c r="AV99" s="540"/>
      <c r="AW99" s="540"/>
      <c r="AX99" s="540"/>
      <c r="AY99" s="540"/>
      <c r="AZ99" s="540"/>
      <c r="BA99" s="540"/>
      <c r="BB99" s="540"/>
      <c r="BC99" s="540"/>
      <c r="BD99" s="540"/>
      <c r="BE99" s="540"/>
      <c r="BF99" s="540"/>
      <c r="BG99" s="540"/>
      <c r="BH99" s="540"/>
      <c r="BI99" s="540"/>
      <c r="BJ99" s="540"/>
      <c r="BK99" s="540"/>
      <c r="BL99" s="540"/>
      <c r="BM99" s="540"/>
      <c r="BN99" s="540"/>
      <c r="BO99" s="540"/>
      <c r="BP99" s="540"/>
    </row>
    <row r="100" spans="1:68" ht="7.5" customHeight="1" x14ac:dyDescent="0.2">
      <c r="A100" s="534"/>
      <c r="B100" s="540"/>
      <c r="C100" s="630"/>
      <c r="D100" s="630"/>
      <c r="E100" s="630"/>
      <c r="F100" s="630"/>
      <c r="G100" s="630"/>
      <c r="H100" s="630"/>
      <c r="I100" s="630"/>
      <c r="J100" s="630"/>
      <c r="K100" s="630"/>
      <c r="L100" s="630"/>
      <c r="M100" s="630"/>
      <c r="N100" s="630"/>
      <c r="O100" s="630"/>
      <c r="P100" s="630"/>
      <c r="Q100" s="630"/>
      <c r="R100" s="630"/>
      <c r="S100" s="630"/>
      <c r="T100" s="630"/>
      <c r="U100" s="630"/>
      <c r="V100" s="630"/>
      <c r="W100" s="630"/>
      <c r="X100" s="630"/>
      <c r="Y100" s="630"/>
      <c r="Z100" s="630"/>
      <c r="AA100" s="630"/>
      <c r="AB100" s="630"/>
      <c r="AC100" s="630"/>
      <c r="AD100" s="630"/>
      <c r="AE100" s="630"/>
      <c r="AF100" s="630"/>
      <c r="AG100" s="630"/>
      <c r="AH100" s="630"/>
      <c r="AI100" s="630"/>
      <c r="AJ100" s="630"/>
      <c r="AK100" s="630"/>
      <c r="AL100" s="630"/>
      <c r="AM100" s="630"/>
      <c r="AN100" s="630"/>
      <c r="AO100" s="630"/>
      <c r="AP100" s="630"/>
      <c r="AQ100" s="630"/>
      <c r="AR100" s="630"/>
      <c r="AS100" s="630"/>
      <c r="AT100" s="630"/>
      <c r="AU100" s="630"/>
      <c r="AV100" s="630"/>
      <c r="AW100" s="630"/>
      <c r="AX100" s="630"/>
      <c r="AY100" s="630"/>
      <c r="AZ100" s="630"/>
      <c r="BA100" s="630"/>
      <c r="BB100" s="630"/>
      <c r="BC100" s="630"/>
      <c r="BD100" s="630"/>
      <c r="BE100" s="630"/>
      <c r="BF100" s="630"/>
      <c r="BG100" s="630"/>
      <c r="BH100" s="630"/>
      <c r="BI100" s="630"/>
      <c r="BJ100" s="630"/>
      <c r="BK100" s="630"/>
      <c r="BL100" s="630"/>
      <c r="BM100" s="630"/>
      <c r="BN100" s="630"/>
      <c r="BO100" s="630"/>
      <c r="BP100" s="540"/>
    </row>
    <row r="101" spans="1:68" ht="7.5" customHeight="1" x14ac:dyDescent="0.2">
      <c r="A101" s="534"/>
      <c r="B101" s="540"/>
      <c r="C101" s="630"/>
      <c r="D101" s="630"/>
      <c r="E101" s="630"/>
      <c r="F101" s="630"/>
      <c r="G101" s="630"/>
      <c r="H101" s="630"/>
      <c r="I101" s="630"/>
      <c r="J101" s="630"/>
      <c r="K101" s="630"/>
      <c r="L101" s="630"/>
      <c r="M101" s="630"/>
      <c r="N101" s="630"/>
      <c r="O101" s="630"/>
      <c r="P101" s="630"/>
      <c r="Q101" s="630"/>
      <c r="R101" s="630"/>
      <c r="S101" s="630"/>
      <c r="T101" s="630"/>
      <c r="U101" s="630"/>
      <c r="V101" s="630"/>
      <c r="W101" s="630"/>
      <c r="X101" s="630"/>
      <c r="Y101" s="630"/>
      <c r="Z101" s="630"/>
      <c r="AA101" s="630"/>
      <c r="AB101" s="630"/>
      <c r="AC101" s="630"/>
      <c r="AD101" s="630"/>
      <c r="AE101" s="630"/>
      <c r="AF101" s="630"/>
      <c r="AG101" s="630"/>
      <c r="AH101" s="630"/>
      <c r="AI101" s="630"/>
      <c r="AJ101" s="630"/>
      <c r="AK101" s="630"/>
      <c r="AL101" s="630"/>
      <c r="AM101" s="630"/>
      <c r="AN101" s="630"/>
      <c r="AO101" s="630"/>
      <c r="AP101" s="630"/>
      <c r="AQ101" s="630"/>
      <c r="AR101" s="630"/>
      <c r="AS101" s="630"/>
      <c r="AT101" s="630"/>
      <c r="AU101" s="630"/>
      <c r="AV101" s="630"/>
      <c r="AW101" s="630"/>
      <c r="AX101" s="630"/>
      <c r="AY101" s="630"/>
      <c r="AZ101" s="630"/>
      <c r="BA101" s="630"/>
      <c r="BB101" s="630"/>
      <c r="BC101" s="630"/>
      <c r="BD101" s="630"/>
      <c r="BE101" s="630"/>
      <c r="BF101" s="630"/>
      <c r="BG101" s="630"/>
      <c r="BH101" s="630"/>
      <c r="BI101" s="630"/>
      <c r="BJ101" s="630"/>
      <c r="BK101" s="630"/>
      <c r="BL101" s="630"/>
      <c r="BM101" s="630"/>
      <c r="BN101" s="630"/>
      <c r="BO101" s="630"/>
      <c r="BP101" s="540"/>
    </row>
    <row r="102" spans="1:68" ht="7.5" customHeight="1" x14ac:dyDescent="0.2">
      <c r="A102" s="534"/>
      <c r="B102" s="540"/>
      <c r="C102" s="563"/>
      <c r="D102" s="563"/>
      <c r="E102" s="563"/>
      <c r="F102" s="563"/>
      <c r="G102" s="563"/>
      <c r="H102" s="563"/>
      <c r="I102" s="563"/>
      <c r="J102" s="563"/>
      <c r="K102" s="563"/>
      <c r="L102" s="563"/>
      <c r="M102" s="563"/>
      <c r="N102" s="563"/>
      <c r="O102" s="563"/>
      <c r="P102" s="563"/>
      <c r="Q102" s="563"/>
      <c r="R102" s="563"/>
      <c r="S102" s="563"/>
      <c r="T102" s="563"/>
      <c r="U102" s="563"/>
      <c r="V102" s="563"/>
      <c r="W102" s="563"/>
      <c r="X102" s="563"/>
      <c r="Y102" s="563"/>
      <c r="Z102" s="563"/>
      <c r="AA102" s="563"/>
      <c r="AB102" s="563"/>
      <c r="AC102" s="563"/>
      <c r="AD102" s="563"/>
      <c r="AE102" s="563"/>
      <c r="AF102" s="563"/>
      <c r="AG102" s="563"/>
      <c r="AH102" s="563"/>
      <c r="AI102" s="563"/>
      <c r="AJ102" s="563"/>
      <c r="AK102" s="563"/>
      <c r="AL102" s="563"/>
      <c r="AM102" s="563"/>
      <c r="AN102" s="563"/>
      <c r="AO102" s="563"/>
      <c r="AP102" s="563"/>
      <c r="AQ102" s="563"/>
      <c r="AR102" s="563"/>
      <c r="AS102" s="563"/>
      <c r="AT102" s="563"/>
      <c r="AU102" s="563"/>
      <c r="AV102" s="563"/>
      <c r="AW102" s="563"/>
      <c r="AX102" s="563"/>
      <c r="AY102" s="563"/>
      <c r="AZ102" s="563"/>
      <c r="BA102" s="563"/>
      <c r="BB102" s="563"/>
      <c r="BC102" s="563"/>
      <c r="BD102" s="563"/>
      <c r="BE102" s="563"/>
      <c r="BF102" s="563"/>
      <c r="BG102" s="563"/>
      <c r="BH102" s="563"/>
      <c r="BI102" s="563"/>
      <c r="BJ102" s="563"/>
      <c r="BK102" s="563"/>
      <c r="BL102" s="563"/>
      <c r="BM102" s="563"/>
      <c r="BN102" s="563"/>
      <c r="BO102" s="563"/>
      <c r="BP102" s="540"/>
    </row>
    <row r="103" spans="1:68" ht="7.5" customHeight="1" x14ac:dyDescent="0.2">
      <c r="A103" s="534"/>
      <c r="B103" s="540"/>
      <c r="C103" s="563"/>
      <c r="D103" s="563"/>
      <c r="E103" s="563"/>
      <c r="F103" s="563"/>
      <c r="G103" s="563"/>
      <c r="H103" s="563"/>
      <c r="I103" s="563"/>
      <c r="J103" s="563"/>
      <c r="K103" s="563"/>
      <c r="L103" s="563"/>
      <c r="M103" s="563"/>
      <c r="N103" s="563"/>
      <c r="O103" s="563"/>
      <c r="P103" s="563"/>
      <c r="Q103" s="563"/>
      <c r="R103" s="563"/>
      <c r="S103" s="563"/>
      <c r="T103" s="563"/>
      <c r="U103" s="563"/>
      <c r="V103" s="563"/>
      <c r="W103" s="563"/>
      <c r="X103" s="563"/>
      <c r="Y103" s="563"/>
      <c r="Z103" s="563"/>
      <c r="AA103" s="563"/>
      <c r="AB103" s="563"/>
      <c r="AC103" s="563"/>
      <c r="AD103" s="563"/>
      <c r="AE103" s="563"/>
      <c r="AF103" s="563"/>
      <c r="AG103" s="563"/>
      <c r="AH103" s="563"/>
      <c r="AI103" s="563"/>
      <c r="AJ103" s="563"/>
      <c r="AK103" s="563"/>
      <c r="AL103" s="563"/>
      <c r="AM103" s="563"/>
      <c r="AN103" s="563"/>
      <c r="AO103" s="563"/>
      <c r="AP103" s="563"/>
      <c r="AQ103" s="563"/>
      <c r="AR103" s="563"/>
      <c r="AS103" s="563"/>
      <c r="AT103" s="563"/>
      <c r="AU103" s="563"/>
      <c r="AV103" s="563"/>
      <c r="AW103" s="563"/>
      <c r="AX103" s="563"/>
      <c r="AY103" s="563"/>
      <c r="AZ103" s="563"/>
      <c r="BA103" s="563"/>
      <c r="BB103" s="563"/>
      <c r="BC103" s="563"/>
      <c r="BD103" s="563"/>
      <c r="BE103" s="563"/>
      <c r="BF103" s="563"/>
      <c r="BG103" s="563"/>
      <c r="BH103" s="563"/>
      <c r="BI103" s="563"/>
      <c r="BJ103" s="563"/>
      <c r="BK103" s="563"/>
      <c r="BL103" s="563"/>
      <c r="BM103" s="563"/>
      <c r="BN103" s="563"/>
      <c r="BO103" s="563"/>
      <c r="BP103" s="540"/>
    </row>
    <row r="104" spans="1:68" ht="7.5" customHeight="1" x14ac:dyDescent="0.2">
      <c r="A104" s="534"/>
      <c r="B104" s="540"/>
      <c r="C104" s="540"/>
      <c r="D104" s="540"/>
      <c r="E104" s="540"/>
      <c r="F104" s="540"/>
      <c r="G104" s="540"/>
      <c r="H104" s="540"/>
      <c r="I104" s="540"/>
      <c r="J104" s="540"/>
      <c r="K104" s="540"/>
      <c r="L104" s="540"/>
      <c r="M104" s="540"/>
      <c r="N104" s="540"/>
      <c r="O104" s="540"/>
      <c r="P104" s="540"/>
      <c r="Q104" s="540"/>
      <c r="R104" s="540"/>
      <c r="S104" s="631"/>
      <c r="T104" s="631"/>
      <c r="U104" s="631"/>
      <c r="V104" s="631"/>
      <c r="W104" s="631"/>
      <c r="X104" s="631"/>
      <c r="Y104" s="631"/>
      <c r="Z104" s="631"/>
      <c r="AA104" s="631"/>
      <c r="AB104" s="631"/>
      <c r="AC104" s="631"/>
      <c r="AD104" s="631"/>
      <c r="AE104" s="631"/>
      <c r="AF104" s="631"/>
      <c r="AG104" s="631"/>
      <c r="AH104" s="631"/>
      <c r="AI104" s="631"/>
      <c r="AJ104" s="631"/>
      <c r="AK104" s="631"/>
      <c r="AL104" s="631"/>
      <c r="AM104" s="631"/>
      <c r="AN104" s="631"/>
      <c r="AO104" s="631"/>
      <c r="AP104" s="631"/>
      <c r="AQ104" s="631"/>
      <c r="AR104" s="631"/>
      <c r="AS104" s="631"/>
      <c r="AT104" s="631"/>
      <c r="AU104" s="631"/>
      <c r="AV104" s="631"/>
      <c r="AW104" s="631"/>
      <c r="AX104" s="631"/>
      <c r="AY104" s="631"/>
      <c r="AZ104" s="540"/>
      <c r="BA104" s="540"/>
      <c r="BB104" s="540"/>
      <c r="BC104" s="540"/>
      <c r="BD104" s="540"/>
      <c r="BE104" s="540"/>
      <c r="BF104" s="540"/>
      <c r="BG104" s="540"/>
      <c r="BH104" s="540"/>
      <c r="BI104" s="540"/>
      <c r="BJ104" s="540"/>
      <c r="BK104" s="540"/>
      <c r="BL104" s="540"/>
      <c r="BM104" s="540"/>
      <c r="BN104" s="540"/>
      <c r="BO104" s="540"/>
      <c r="BP104" s="540"/>
    </row>
    <row r="105" spans="1:68" ht="7.5" customHeight="1" x14ac:dyDescent="0.2">
      <c r="A105" s="534"/>
      <c r="B105" s="540"/>
      <c r="C105" s="540"/>
      <c r="D105" s="540"/>
      <c r="E105" s="540"/>
      <c r="F105" s="540"/>
      <c r="G105" s="540"/>
      <c r="H105" s="540"/>
      <c r="I105" s="540"/>
      <c r="J105" s="540"/>
      <c r="K105" s="540"/>
      <c r="L105" s="540"/>
      <c r="M105" s="540"/>
      <c r="N105" s="540"/>
      <c r="O105" s="540"/>
      <c r="P105" s="540"/>
      <c r="Q105" s="540"/>
      <c r="R105" s="540"/>
      <c r="S105" s="631"/>
      <c r="T105" s="631"/>
      <c r="U105" s="631"/>
      <c r="V105" s="631"/>
      <c r="W105" s="631"/>
      <c r="X105" s="631"/>
      <c r="Y105" s="631"/>
      <c r="Z105" s="631"/>
      <c r="AA105" s="631"/>
      <c r="AB105" s="631"/>
      <c r="AC105" s="631"/>
      <c r="AD105" s="631"/>
      <c r="AE105" s="631"/>
      <c r="AF105" s="631"/>
      <c r="AG105" s="631"/>
      <c r="AH105" s="631"/>
      <c r="AI105" s="631"/>
      <c r="AJ105" s="631"/>
      <c r="AK105" s="631"/>
      <c r="AL105" s="631"/>
      <c r="AM105" s="631"/>
      <c r="AN105" s="631"/>
      <c r="AO105" s="631"/>
      <c r="AP105" s="631"/>
      <c r="AQ105" s="631"/>
      <c r="AR105" s="631"/>
      <c r="AS105" s="631"/>
      <c r="AT105" s="631"/>
      <c r="AU105" s="631"/>
      <c r="AV105" s="631"/>
      <c r="AW105" s="631"/>
      <c r="AX105" s="631"/>
      <c r="AY105" s="631"/>
      <c r="AZ105" s="540"/>
      <c r="BA105" s="540"/>
      <c r="BB105" s="540"/>
      <c r="BC105" s="540"/>
      <c r="BD105" s="540"/>
      <c r="BE105" s="540"/>
      <c r="BF105" s="540"/>
      <c r="BG105" s="540"/>
      <c r="BH105" s="540"/>
      <c r="BI105" s="540"/>
      <c r="BJ105" s="540"/>
      <c r="BK105" s="540"/>
      <c r="BL105" s="540"/>
      <c r="BM105" s="540"/>
      <c r="BN105" s="540"/>
      <c r="BO105" s="540"/>
      <c r="BP105" s="540"/>
    </row>
    <row r="106" spans="1:68" ht="3.75" customHeight="1" x14ac:dyDescent="0.2">
      <c r="A106" s="534"/>
      <c r="B106" s="540"/>
      <c r="C106" s="540"/>
      <c r="D106" s="540"/>
      <c r="E106" s="540"/>
      <c r="F106" s="540"/>
      <c r="G106" s="540"/>
      <c r="H106" s="540"/>
      <c r="I106" s="540"/>
      <c r="J106" s="540"/>
      <c r="K106" s="540"/>
      <c r="L106" s="540"/>
      <c r="M106" s="540"/>
      <c r="N106" s="540"/>
      <c r="O106" s="540"/>
      <c r="P106" s="540"/>
      <c r="Q106" s="540"/>
      <c r="R106" s="540"/>
      <c r="S106" s="540"/>
      <c r="T106" s="540"/>
      <c r="U106" s="540"/>
      <c r="V106" s="540"/>
      <c r="W106" s="540"/>
      <c r="X106" s="540"/>
      <c r="Y106" s="540"/>
      <c r="Z106" s="540"/>
      <c r="AA106" s="540"/>
      <c r="AB106" s="540"/>
      <c r="AC106" s="540"/>
      <c r="AD106" s="540"/>
      <c r="AE106" s="540"/>
      <c r="AF106" s="540"/>
      <c r="AG106" s="540"/>
      <c r="AH106" s="540"/>
      <c r="AI106" s="540"/>
      <c r="AJ106" s="540"/>
      <c r="AK106" s="540"/>
      <c r="AL106" s="540"/>
      <c r="AM106" s="540"/>
      <c r="AN106" s="540"/>
      <c r="AO106" s="540"/>
      <c r="AP106" s="540"/>
      <c r="AQ106" s="540"/>
      <c r="AR106" s="540"/>
      <c r="AS106" s="540"/>
      <c r="AT106" s="540"/>
      <c r="AU106" s="540"/>
      <c r="AV106" s="540"/>
      <c r="AW106" s="540"/>
      <c r="AX106" s="540"/>
      <c r="AY106" s="540"/>
      <c r="AZ106" s="540"/>
      <c r="BA106" s="540"/>
      <c r="BB106" s="540"/>
      <c r="BC106" s="540"/>
      <c r="BD106" s="540"/>
      <c r="BE106" s="540"/>
      <c r="BF106" s="540"/>
      <c r="BG106" s="540"/>
      <c r="BH106" s="540"/>
      <c r="BI106" s="540"/>
      <c r="BJ106" s="540"/>
      <c r="BK106" s="540"/>
      <c r="BL106" s="540"/>
      <c r="BM106" s="540"/>
      <c r="BN106" s="540"/>
      <c r="BO106" s="540"/>
      <c r="BP106" s="540"/>
    </row>
    <row r="107" spans="1:68" ht="7.5" customHeight="1" x14ac:dyDescent="0.25">
      <c r="A107" s="534"/>
      <c r="B107" s="540"/>
      <c r="C107" s="540"/>
      <c r="D107" s="557"/>
      <c r="E107" s="557"/>
      <c r="F107" s="557"/>
      <c r="G107" s="557"/>
      <c r="H107" s="557"/>
      <c r="I107" s="557"/>
      <c r="J107" s="557"/>
      <c r="K107" s="557"/>
      <c r="L107" s="557"/>
      <c r="M107" s="557"/>
      <c r="N107" s="557"/>
      <c r="O107" s="557"/>
      <c r="P107" s="557"/>
      <c r="Q107" s="557"/>
      <c r="R107" s="557"/>
      <c r="S107" s="557"/>
      <c r="T107" s="557"/>
      <c r="U107" s="629"/>
      <c r="V107" s="629"/>
      <c r="W107" s="629"/>
      <c r="X107" s="629"/>
      <c r="Y107" s="557"/>
      <c r="Z107" s="557"/>
      <c r="AA107" s="557"/>
      <c r="AB107" s="557"/>
      <c r="AC107" s="629"/>
      <c r="AD107" s="629"/>
      <c r="AE107" s="629"/>
      <c r="AF107" s="629"/>
      <c r="AG107" s="629"/>
      <c r="AH107" s="557"/>
      <c r="AI107" s="557"/>
      <c r="AJ107" s="557"/>
      <c r="AK107" s="557"/>
      <c r="AL107" s="540"/>
      <c r="AM107" s="540"/>
      <c r="AN107" s="540"/>
      <c r="AO107" s="540"/>
      <c r="AP107" s="540"/>
      <c r="AQ107" s="542"/>
      <c r="AR107" s="542"/>
      <c r="AS107" s="542"/>
      <c r="AT107" s="629"/>
      <c r="AU107" s="629"/>
      <c r="AV107" s="629"/>
      <c r="AW107" s="629"/>
      <c r="AX107" s="629"/>
      <c r="AY107" s="542"/>
      <c r="AZ107" s="542"/>
      <c r="BA107" s="542"/>
      <c r="BB107" s="629"/>
      <c r="BC107" s="629"/>
      <c r="BD107" s="629"/>
      <c r="BE107" s="629"/>
      <c r="BF107" s="542"/>
      <c r="BG107" s="542"/>
      <c r="BH107" s="542"/>
      <c r="BI107" s="542"/>
      <c r="BJ107" s="542"/>
      <c r="BK107" s="542"/>
      <c r="BL107" s="542"/>
      <c r="BM107" s="542"/>
      <c r="BN107" s="542"/>
      <c r="BO107" s="540"/>
      <c r="BP107" s="540"/>
    </row>
    <row r="108" spans="1:68" ht="7.5" customHeight="1" x14ac:dyDescent="0.25">
      <c r="A108" s="534"/>
      <c r="B108" s="540"/>
      <c r="C108" s="540"/>
      <c r="D108" s="557"/>
      <c r="E108" s="557"/>
      <c r="F108" s="557"/>
      <c r="G108" s="557"/>
      <c r="H108" s="557"/>
      <c r="I108" s="557"/>
      <c r="J108" s="557"/>
      <c r="K108" s="557"/>
      <c r="L108" s="557"/>
      <c r="M108" s="557"/>
      <c r="N108" s="557"/>
      <c r="O108" s="557"/>
      <c r="P108" s="557"/>
      <c r="Q108" s="557"/>
      <c r="R108" s="557"/>
      <c r="S108" s="557"/>
      <c r="T108" s="557"/>
      <c r="U108" s="629"/>
      <c r="V108" s="629"/>
      <c r="W108" s="629"/>
      <c r="X108" s="629"/>
      <c r="Y108" s="557"/>
      <c r="Z108" s="557"/>
      <c r="AA108" s="557"/>
      <c r="AB108" s="557"/>
      <c r="AC108" s="629"/>
      <c r="AD108" s="629"/>
      <c r="AE108" s="629"/>
      <c r="AF108" s="629"/>
      <c r="AG108" s="629"/>
      <c r="AH108" s="557"/>
      <c r="AI108" s="557"/>
      <c r="AJ108" s="557"/>
      <c r="AK108" s="557"/>
      <c r="AL108" s="540"/>
      <c r="AM108" s="540"/>
      <c r="AN108" s="540"/>
      <c r="AO108" s="540"/>
      <c r="AP108" s="540"/>
      <c r="AQ108" s="542"/>
      <c r="AR108" s="542"/>
      <c r="AS108" s="542"/>
      <c r="AT108" s="629"/>
      <c r="AU108" s="629"/>
      <c r="AV108" s="629"/>
      <c r="AW108" s="629"/>
      <c r="AX108" s="629"/>
      <c r="AY108" s="542"/>
      <c r="AZ108" s="542"/>
      <c r="BA108" s="542"/>
      <c r="BB108" s="629"/>
      <c r="BC108" s="629"/>
      <c r="BD108" s="629"/>
      <c r="BE108" s="629"/>
      <c r="BF108" s="542"/>
      <c r="BG108" s="542"/>
      <c r="BH108" s="542"/>
      <c r="BI108" s="542"/>
      <c r="BJ108" s="542"/>
      <c r="BK108" s="542"/>
      <c r="BL108" s="542"/>
      <c r="BM108" s="542"/>
      <c r="BN108" s="542"/>
      <c r="BO108" s="540"/>
      <c r="BP108" s="540"/>
    </row>
    <row r="109" spans="1:68" ht="3.75" customHeight="1" x14ac:dyDescent="0.25">
      <c r="A109" s="534"/>
      <c r="B109" s="540"/>
      <c r="C109" s="540"/>
      <c r="D109" s="540"/>
      <c r="E109" s="540"/>
      <c r="F109" s="540"/>
      <c r="G109" s="540"/>
      <c r="H109" s="540"/>
      <c r="I109" s="540"/>
      <c r="J109" s="540"/>
      <c r="K109" s="540"/>
      <c r="L109" s="540"/>
      <c r="M109" s="540"/>
      <c r="N109" s="540"/>
      <c r="O109" s="566"/>
      <c r="P109" s="540"/>
      <c r="Q109" s="540"/>
      <c r="R109" s="540"/>
      <c r="S109" s="540"/>
      <c r="T109" s="540"/>
      <c r="U109" s="540"/>
      <c r="V109" s="540"/>
      <c r="W109" s="540"/>
      <c r="X109" s="540"/>
      <c r="Y109" s="540"/>
      <c r="Z109" s="540"/>
      <c r="AA109" s="540"/>
      <c r="AB109" s="540"/>
      <c r="AC109" s="540"/>
      <c r="AD109" s="540"/>
      <c r="AE109" s="540"/>
      <c r="AF109" s="540"/>
      <c r="AG109" s="540"/>
      <c r="AH109" s="540"/>
      <c r="AI109" s="540"/>
      <c r="AJ109" s="540"/>
      <c r="AK109" s="540"/>
      <c r="AL109" s="540"/>
      <c r="AM109" s="540"/>
      <c r="AN109" s="540"/>
      <c r="AO109" s="540"/>
      <c r="AP109" s="540"/>
      <c r="AQ109" s="540"/>
      <c r="AR109" s="540"/>
      <c r="AS109" s="540"/>
      <c r="AT109" s="540"/>
      <c r="AU109" s="540"/>
      <c r="AV109" s="540"/>
      <c r="AW109" s="540"/>
      <c r="AX109" s="540"/>
      <c r="AY109" s="540"/>
      <c r="AZ109" s="540"/>
      <c r="BA109" s="540"/>
      <c r="BB109" s="540"/>
      <c r="BC109" s="540"/>
      <c r="BD109" s="540"/>
      <c r="BE109" s="540"/>
      <c r="BF109" s="540"/>
      <c r="BG109" s="540"/>
      <c r="BH109" s="540"/>
      <c r="BI109" s="540"/>
      <c r="BJ109" s="540"/>
      <c r="BK109" s="540"/>
      <c r="BL109" s="540"/>
      <c r="BM109" s="540"/>
      <c r="BN109" s="540"/>
      <c r="BO109" s="540"/>
      <c r="BP109" s="540"/>
    </row>
    <row r="110" spans="1:68" ht="7.5" customHeight="1" x14ac:dyDescent="0.25">
      <c r="A110" s="534"/>
      <c r="B110" s="540"/>
      <c r="C110" s="540"/>
      <c r="D110" s="557"/>
      <c r="E110" s="557"/>
      <c r="F110" s="557"/>
      <c r="G110" s="629"/>
      <c r="H110" s="629"/>
      <c r="I110" s="629"/>
      <c r="J110" s="629"/>
      <c r="K110" s="629"/>
      <c r="L110" s="629"/>
      <c r="M110" s="629"/>
      <c r="N110" s="629"/>
      <c r="O110" s="629"/>
      <c r="P110" s="629"/>
      <c r="Q110" s="629"/>
      <c r="R110" s="557"/>
      <c r="S110" s="557"/>
      <c r="T110" s="557"/>
      <c r="U110" s="629"/>
      <c r="V110" s="629"/>
      <c r="W110" s="629"/>
      <c r="X110" s="629"/>
      <c r="Y110" s="629"/>
      <c r="Z110" s="629"/>
      <c r="AA110" s="629"/>
      <c r="AB110" s="629"/>
      <c r="AC110" s="629"/>
      <c r="AD110" s="629"/>
      <c r="AE110" s="629"/>
      <c r="AF110" s="540"/>
      <c r="AG110" s="540"/>
      <c r="AH110" s="540"/>
      <c r="AI110" s="540"/>
      <c r="AJ110" s="540"/>
      <c r="AK110" s="540"/>
      <c r="AL110" s="540"/>
      <c r="AM110" s="629"/>
      <c r="AN110" s="629"/>
      <c r="AO110" s="629"/>
      <c r="AP110" s="629"/>
      <c r="AQ110" s="629"/>
      <c r="AR110" s="629"/>
      <c r="AS110" s="629"/>
      <c r="AT110" s="629"/>
      <c r="AU110" s="629"/>
      <c r="AV110" s="629"/>
      <c r="AW110" s="629"/>
      <c r="AX110" s="542"/>
      <c r="AY110" s="542"/>
      <c r="AZ110" s="542"/>
      <c r="BA110" s="629"/>
      <c r="BB110" s="629"/>
      <c r="BC110" s="629"/>
      <c r="BD110" s="629"/>
      <c r="BE110" s="629"/>
      <c r="BF110" s="629"/>
      <c r="BG110" s="629"/>
      <c r="BH110" s="629"/>
      <c r="BI110" s="629"/>
      <c r="BJ110" s="629"/>
      <c r="BK110" s="629"/>
      <c r="BL110" s="542"/>
      <c r="BM110" s="542"/>
      <c r="BN110" s="542"/>
      <c r="BO110" s="540"/>
      <c r="BP110" s="540"/>
    </row>
    <row r="111" spans="1:68" ht="7.5" customHeight="1" x14ac:dyDescent="0.25">
      <c r="A111" s="534"/>
      <c r="B111" s="540"/>
      <c r="C111" s="540"/>
      <c r="D111" s="557"/>
      <c r="E111" s="557"/>
      <c r="F111" s="557"/>
      <c r="G111" s="629"/>
      <c r="H111" s="629"/>
      <c r="I111" s="629"/>
      <c r="J111" s="629"/>
      <c r="K111" s="629"/>
      <c r="L111" s="629"/>
      <c r="M111" s="629"/>
      <c r="N111" s="629"/>
      <c r="O111" s="629"/>
      <c r="P111" s="629"/>
      <c r="Q111" s="629"/>
      <c r="R111" s="557"/>
      <c r="S111" s="557"/>
      <c r="T111" s="557"/>
      <c r="U111" s="629"/>
      <c r="V111" s="629"/>
      <c r="W111" s="629"/>
      <c r="X111" s="629"/>
      <c r="Y111" s="629"/>
      <c r="Z111" s="629"/>
      <c r="AA111" s="629"/>
      <c r="AB111" s="629"/>
      <c r="AC111" s="629"/>
      <c r="AD111" s="629"/>
      <c r="AE111" s="629"/>
      <c r="AF111" s="540"/>
      <c r="AG111" s="540"/>
      <c r="AH111" s="540"/>
      <c r="AI111" s="540"/>
      <c r="AJ111" s="540"/>
      <c r="AK111" s="540"/>
      <c r="AL111" s="540"/>
      <c r="AM111" s="629"/>
      <c r="AN111" s="629"/>
      <c r="AO111" s="629"/>
      <c r="AP111" s="629"/>
      <c r="AQ111" s="629"/>
      <c r="AR111" s="629"/>
      <c r="AS111" s="629"/>
      <c r="AT111" s="629"/>
      <c r="AU111" s="629"/>
      <c r="AV111" s="629"/>
      <c r="AW111" s="629"/>
      <c r="AX111" s="542"/>
      <c r="AY111" s="542"/>
      <c r="AZ111" s="542"/>
      <c r="BA111" s="629"/>
      <c r="BB111" s="629"/>
      <c r="BC111" s="629"/>
      <c r="BD111" s="629"/>
      <c r="BE111" s="629"/>
      <c r="BF111" s="629"/>
      <c r="BG111" s="629"/>
      <c r="BH111" s="629"/>
      <c r="BI111" s="629"/>
      <c r="BJ111" s="629"/>
      <c r="BK111" s="629"/>
      <c r="BL111" s="542"/>
      <c r="BM111" s="542"/>
      <c r="BN111" s="542"/>
      <c r="BO111" s="540"/>
      <c r="BP111" s="540"/>
    </row>
    <row r="112" spans="1:68" ht="7.5" customHeight="1" x14ac:dyDescent="0.2">
      <c r="A112" s="534"/>
      <c r="B112" s="540"/>
      <c r="C112" s="540"/>
      <c r="D112" s="540"/>
      <c r="E112" s="540"/>
      <c r="F112" s="540"/>
      <c r="G112" s="540"/>
      <c r="H112" s="540"/>
      <c r="I112" s="540"/>
      <c r="J112" s="540"/>
      <c r="K112" s="540"/>
      <c r="L112" s="540"/>
      <c r="M112" s="540"/>
      <c r="N112" s="540"/>
      <c r="O112" s="540"/>
      <c r="P112" s="540"/>
      <c r="Q112" s="540"/>
      <c r="R112" s="540"/>
      <c r="S112" s="540"/>
      <c r="T112" s="540"/>
      <c r="U112" s="540"/>
      <c r="V112" s="540"/>
      <c r="W112" s="540"/>
      <c r="X112" s="540"/>
      <c r="Y112" s="540"/>
      <c r="Z112" s="540"/>
      <c r="AA112" s="540"/>
      <c r="AB112" s="540"/>
      <c r="AC112" s="540"/>
      <c r="AD112" s="540"/>
      <c r="AE112" s="540"/>
      <c r="AF112" s="540"/>
      <c r="AG112" s="540"/>
      <c r="AH112" s="540"/>
      <c r="AI112" s="540"/>
      <c r="AJ112" s="540"/>
      <c r="AK112" s="540"/>
      <c r="AL112" s="540"/>
      <c r="AM112" s="540"/>
      <c r="AN112" s="540"/>
      <c r="AO112" s="540"/>
      <c r="AP112" s="540"/>
      <c r="AQ112" s="540"/>
      <c r="AR112" s="540"/>
      <c r="AS112" s="540"/>
      <c r="AT112" s="540"/>
      <c r="AU112" s="540"/>
      <c r="AV112" s="540"/>
      <c r="AW112" s="540"/>
      <c r="AX112" s="540"/>
      <c r="AY112" s="540"/>
      <c r="AZ112" s="540"/>
      <c r="BA112" s="540"/>
      <c r="BB112" s="540"/>
      <c r="BC112" s="540"/>
      <c r="BD112" s="540"/>
      <c r="BE112" s="540"/>
      <c r="BF112" s="540"/>
      <c r="BG112" s="540"/>
      <c r="BH112" s="540"/>
      <c r="BI112" s="540"/>
      <c r="BJ112" s="540"/>
      <c r="BK112" s="540"/>
      <c r="BL112" s="540"/>
      <c r="BM112" s="540"/>
      <c r="BN112" s="540"/>
      <c r="BO112" s="540"/>
      <c r="BP112" s="540"/>
    </row>
    <row r="113" spans="1:68" ht="7.5" customHeight="1" x14ac:dyDescent="0.2">
      <c r="A113" s="534"/>
      <c r="B113" s="540"/>
      <c r="C113" s="540"/>
      <c r="D113" s="557"/>
      <c r="E113" s="557"/>
      <c r="F113" s="557"/>
      <c r="G113" s="557"/>
      <c r="H113" s="557"/>
      <c r="I113" s="557"/>
      <c r="J113" s="557"/>
      <c r="K113" s="557"/>
      <c r="L113" s="557"/>
      <c r="M113" s="557"/>
      <c r="N113" s="557"/>
      <c r="O113" s="557"/>
      <c r="P113" s="557"/>
      <c r="Q113" s="557"/>
      <c r="R113" s="557"/>
      <c r="S113" s="557"/>
      <c r="T113" s="557"/>
      <c r="U113" s="557"/>
      <c r="V113" s="557"/>
      <c r="W113" s="557"/>
      <c r="X113" s="557"/>
      <c r="Y113" s="557"/>
      <c r="Z113" s="557"/>
      <c r="AA113" s="557"/>
      <c r="AB113" s="557"/>
      <c r="AC113" s="557"/>
      <c r="AD113" s="557"/>
      <c r="AE113" s="557"/>
      <c r="AF113" s="557"/>
      <c r="AG113" s="557"/>
      <c r="AH113" s="557"/>
      <c r="AI113" s="557"/>
      <c r="AJ113" s="557"/>
      <c r="AK113" s="540"/>
      <c r="AL113" s="540"/>
      <c r="AM113" s="540"/>
      <c r="AN113" s="540"/>
      <c r="AO113" s="542"/>
      <c r="AP113" s="542"/>
      <c r="AQ113" s="542"/>
      <c r="AR113" s="542"/>
      <c r="AS113" s="542"/>
      <c r="AT113" s="542"/>
      <c r="AU113" s="542"/>
      <c r="AV113" s="542"/>
      <c r="AW113" s="542"/>
      <c r="AX113" s="542"/>
      <c r="AY113" s="542"/>
      <c r="AZ113" s="542"/>
      <c r="BA113" s="542"/>
      <c r="BB113" s="542"/>
      <c r="BC113" s="542"/>
      <c r="BD113" s="542"/>
      <c r="BE113" s="542"/>
      <c r="BF113" s="542"/>
      <c r="BG113" s="542"/>
      <c r="BH113" s="542"/>
      <c r="BI113" s="542"/>
      <c r="BJ113" s="542"/>
      <c r="BK113" s="542"/>
      <c r="BL113" s="542"/>
      <c r="BM113" s="542"/>
      <c r="BN113" s="542"/>
      <c r="BO113" s="540"/>
      <c r="BP113" s="540"/>
    </row>
    <row r="114" spans="1:68" ht="7.5" customHeight="1" x14ac:dyDescent="0.2">
      <c r="A114" s="534"/>
      <c r="B114" s="540"/>
      <c r="C114" s="540"/>
      <c r="D114" s="557"/>
      <c r="E114" s="557"/>
      <c r="F114" s="557"/>
      <c r="G114" s="557"/>
      <c r="H114" s="557"/>
      <c r="I114" s="557"/>
      <c r="J114" s="557"/>
      <c r="K114" s="557"/>
      <c r="L114" s="557"/>
      <c r="M114" s="557"/>
      <c r="N114" s="557"/>
      <c r="O114" s="557"/>
      <c r="P114" s="557"/>
      <c r="Q114" s="557"/>
      <c r="R114" s="557"/>
      <c r="S114" s="557"/>
      <c r="T114" s="557"/>
      <c r="U114" s="557"/>
      <c r="V114" s="557"/>
      <c r="W114" s="557"/>
      <c r="X114" s="557"/>
      <c r="Y114" s="557"/>
      <c r="Z114" s="557"/>
      <c r="AA114" s="557"/>
      <c r="AB114" s="557"/>
      <c r="AC114" s="557"/>
      <c r="AD114" s="557"/>
      <c r="AE114" s="557"/>
      <c r="AF114" s="557"/>
      <c r="AG114" s="557"/>
      <c r="AH114" s="557"/>
      <c r="AI114" s="557"/>
      <c r="AJ114" s="557"/>
      <c r="AK114" s="540"/>
      <c r="AL114" s="540"/>
      <c r="AM114" s="540"/>
      <c r="AN114" s="540"/>
      <c r="AO114" s="542"/>
      <c r="AP114" s="542"/>
      <c r="AQ114" s="542"/>
      <c r="AR114" s="542"/>
      <c r="AS114" s="542"/>
      <c r="AT114" s="542"/>
      <c r="AU114" s="542"/>
      <c r="AV114" s="542"/>
      <c r="AW114" s="542"/>
      <c r="AX114" s="542"/>
      <c r="AY114" s="542"/>
      <c r="AZ114" s="542"/>
      <c r="BA114" s="542"/>
      <c r="BB114" s="542"/>
      <c r="BC114" s="542"/>
      <c r="BD114" s="542"/>
      <c r="BE114" s="542"/>
      <c r="BF114" s="542"/>
      <c r="BG114" s="542"/>
      <c r="BH114" s="542"/>
      <c r="BI114" s="542"/>
      <c r="BJ114" s="542"/>
      <c r="BK114" s="542"/>
      <c r="BL114" s="542"/>
      <c r="BM114" s="542"/>
      <c r="BN114" s="542"/>
      <c r="BO114" s="540"/>
      <c r="BP114" s="540"/>
    </row>
    <row r="115" spans="1:68" ht="7.5" customHeight="1" x14ac:dyDescent="0.2">
      <c r="A115" s="534"/>
      <c r="B115" s="540"/>
      <c r="C115" s="540"/>
      <c r="D115" s="557"/>
      <c r="E115" s="557"/>
      <c r="F115" s="557"/>
      <c r="G115" s="557"/>
      <c r="H115" s="557"/>
      <c r="I115" s="557"/>
      <c r="J115" s="557"/>
      <c r="K115" s="557"/>
      <c r="L115" s="557"/>
      <c r="M115" s="557"/>
      <c r="N115" s="557"/>
      <c r="O115" s="557"/>
      <c r="P115" s="557"/>
      <c r="Q115" s="557"/>
      <c r="R115" s="557"/>
      <c r="S115" s="557"/>
      <c r="T115" s="557"/>
      <c r="U115" s="557"/>
      <c r="V115" s="557"/>
      <c r="W115" s="557"/>
      <c r="X115" s="557"/>
      <c r="Y115" s="557"/>
      <c r="Z115" s="557"/>
      <c r="AA115" s="557"/>
      <c r="AB115" s="557"/>
      <c r="AC115" s="557"/>
      <c r="AD115" s="557"/>
      <c r="AE115" s="557"/>
      <c r="AF115" s="557"/>
      <c r="AG115" s="557"/>
      <c r="AH115" s="557"/>
      <c r="AI115" s="557"/>
      <c r="AJ115" s="557"/>
      <c r="AK115" s="540"/>
      <c r="AL115" s="540"/>
      <c r="AM115" s="540"/>
      <c r="AN115" s="540"/>
      <c r="AO115" s="542"/>
      <c r="AP115" s="542"/>
      <c r="AQ115" s="542"/>
      <c r="AR115" s="542"/>
      <c r="AS115" s="542"/>
      <c r="AT115" s="542"/>
      <c r="AU115" s="542"/>
      <c r="AV115" s="542"/>
      <c r="AW115" s="542"/>
      <c r="AX115" s="542"/>
      <c r="AY115" s="542"/>
      <c r="AZ115" s="542"/>
      <c r="BA115" s="542"/>
      <c r="BB115" s="542"/>
      <c r="BC115" s="542"/>
      <c r="BD115" s="542"/>
      <c r="BE115" s="542"/>
      <c r="BF115" s="542"/>
      <c r="BG115" s="542"/>
      <c r="BH115" s="542"/>
      <c r="BI115" s="542"/>
      <c r="BJ115" s="542"/>
      <c r="BK115" s="542"/>
      <c r="BL115" s="542"/>
      <c r="BM115" s="542"/>
      <c r="BN115" s="542"/>
      <c r="BO115" s="540"/>
      <c r="BP115" s="540"/>
    </row>
    <row r="116" spans="1:68" ht="7.5" customHeight="1" x14ac:dyDescent="0.2">
      <c r="A116" s="534"/>
      <c r="B116" s="540"/>
      <c r="C116" s="540"/>
      <c r="D116" s="557"/>
      <c r="E116" s="557"/>
      <c r="F116" s="557"/>
      <c r="G116" s="557"/>
      <c r="H116" s="557"/>
      <c r="I116" s="557"/>
      <c r="J116" s="557"/>
      <c r="K116" s="557"/>
      <c r="L116" s="557"/>
      <c r="M116" s="557"/>
      <c r="N116" s="557"/>
      <c r="O116" s="557"/>
      <c r="P116" s="557"/>
      <c r="Q116" s="557"/>
      <c r="R116" s="557"/>
      <c r="S116" s="557"/>
      <c r="T116" s="557"/>
      <c r="U116" s="557"/>
      <c r="V116" s="557"/>
      <c r="W116" s="557"/>
      <c r="X116" s="557"/>
      <c r="Y116" s="557"/>
      <c r="Z116" s="557"/>
      <c r="AA116" s="557"/>
      <c r="AB116" s="557"/>
      <c r="AC116" s="557"/>
      <c r="AD116" s="557"/>
      <c r="AE116" s="557"/>
      <c r="AF116" s="557"/>
      <c r="AG116" s="557"/>
      <c r="AH116" s="557"/>
      <c r="AI116" s="557"/>
      <c r="AJ116" s="557"/>
      <c r="AK116" s="540"/>
      <c r="AL116" s="540"/>
      <c r="AM116" s="540"/>
      <c r="AN116" s="540"/>
      <c r="AO116" s="542"/>
      <c r="AP116" s="542"/>
      <c r="AQ116" s="542"/>
      <c r="AR116" s="542"/>
      <c r="AS116" s="542"/>
      <c r="AT116" s="542"/>
      <c r="AU116" s="542"/>
      <c r="AV116" s="542"/>
      <c r="AW116" s="542"/>
      <c r="AX116" s="542"/>
      <c r="AY116" s="542"/>
      <c r="AZ116" s="542"/>
      <c r="BA116" s="542"/>
      <c r="BB116" s="542"/>
      <c r="BC116" s="542"/>
      <c r="BD116" s="542"/>
      <c r="BE116" s="542"/>
      <c r="BF116" s="542"/>
      <c r="BG116" s="542"/>
      <c r="BH116" s="542"/>
      <c r="BI116" s="542"/>
      <c r="BJ116" s="542"/>
      <c r="BK116" s="542"/>
      <c r="BL116" s="542"/>
      <c r="BM116" s="542"/>
      <c r="BN116" s="542"/>
      <c r="BO116" s="540"/>
      <c r="BP116" s="540"/>
    </row>
    <row r="117" spans="1:68" ht="7.5" customHeight="1" x14ac:dyDescent="0.2">
      <c r="A117" s="534"/>
      <c r="B117" s="540"/>
      <c r="C117" s="540"/>
      <c r="D117" s="540"/>
      <c r="E117" s="540"/>
      <c r="F117" s="540"/>
      <c r="G117" s="540"/>
      <c r="H117" s="540"/>
      <c r="I117" s="540"/>
      <c r="J117" s="540"/>
      <c r="K117" s="540"/>
      <c r="L117" s="540"/>
      <c r="M117" s="540"/>
      <c r="N117" s="540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0"/>
      <c r="AL117" s="540"/>
      <c r="AM117" s="540"/>
      <c r="AN117" s="540"/>
      <c r="AO117" s="540"/>
      <c r="AP117" s="540"/>
      <c r="AQ117" s="540"/>
      <c r="AR117" s="540"/>
      <c r="AS117" s="540"/>
      <c r="AT117" s="540"/>
      <c r="AU117" s="540"/>
      <c r="AV117" s="540"/>
      <c r="AW117" s="540"/>
      <c r="AX117" s="540"/>
      <c r="AY117" s="540"/>
      <c r="AZ117" s="540"/>
      <c r="BA117" s="540"/>
      <c r="BB117" s="540"/>
      <c r="BC117" s="540"/>
      <c r="BD117" s="540"/>
      <c r="BE117" s="540"/>
      <c r="BF117" s="540"/>
      <c r="BG117" s="540"/>
      <c r="BH117" s="540"/>
      <c r="BI117" s="540"/>
      <c r="BJ117" s="540"/>
      <c r="BK117" s="540"/>
      <c r="BL117" s="540"/>
      <c r="BM117" s="540"/>
      <c r="BN117" s="540"/>
      <c r="BO117" s="540"/>
      <c r="BP117" s="540"/>
    </row>
    <row r="118" spans="1:68" ht="7.5" customHeight="1" x14ac:dyDescent="0.2">
      <c r="A118" s="534"/>
      <c r="B118" s="540"/>
      <c r="C118" s="540"/>
      <c r="D118" s="540"/>
      <c r="E118" s="540"/>
      <c r="F118" s="540"/>
      <c r="G118" s="540"/>
      <c r="H118" s="540"/>
      <c r="I118" s="540"/>
      <c r="J118" s="540"/>
      <c r="K118" s="540"/>
      <c r="L118" s="540"/>
      <c r="M118" s="540"/>
      <c r="N118" s="540"/>
      <c r="O118" s="540"/>
      <c r="P118" s="540"/>
      <c r="Q118" s="540"/>
      <c r="R118" s="540"/>
      <c r="S118" s="540"/>
      <c r="T118" s="540"/>
      <c r="U118" s="540"/>
      <c r="V118" s="540"/>
      <c r="W118" s="540"/>
      <c r="X118" s="540"/>
      <c r="Y118" s="540"/>
      <c r="Z118" s="540"/>
      <c r="AA118" s="540"/>
      <c r="AB118" s="540"/>
      <c r="AC118" s="540"/>
      <c r="AD118" s="540"/>
      <c r="AE118" s="540"/>
      <c r="AF118" s="540"/>
      <c r="AG118" s="540"/>
      <c r="AH118" s="540"/>
      <c r="AI118" s="540"/>
      <c r="AJ118" s="540"/>
      <c r="AK118" s="540"/>
      <c r="AL118" s="540"/>
      <c r="AM118" s="540"/>
      <c r="AN118" s="540"/>
      <c r="AO118" s="540"/>
      <c r="AP118" s="540"/>
      <c r="AQ118" s="540"/>
      <c r="AR118" s="632"/>
      <c r="AS118" s="632"/>
      <c r="AT118" s="632"/>
      <c r="AU118" s="632"/>
      <c r="AV118" s="632"/>
      <c r="AW118" s="632"/>
      <c r="AX118" s="632"/>
      <c r="AY118" s="632"/>
      <c r="AZ118" s="632"/>
      <c r="BA118" s="632"/>
      <c r="BB118" s="632"/>
      <c r="BC118" s="632"/>
      <c r="BD118" s="632"/>
      <c r="BE118" s="632"/>
      <c r="BF118" s="632"/>
      <c r="BG118" s="632"/>
      <c r="BH118" s="632"/>
      <c r="BI118" s="632"/>
      <c r="BJ118" s="632"/>
      <c r="BK118" s="632"/>
      <c r="BL118" s="632"/>
      <c r="BM118" s="632"/>
      <c r="BN118" s="540"/>
      <c r="BO118" s="540"/>
      <c r="BP118" s="540"/>
    </row>
    <row r="119" spans="1:68" ht="7.5" customHeight="1" x14ac:dyDescent="0.2">
      <c r="A119" s="534"/>
      <c r="B119" s="540"/>
      <c r="C119" s="540"/>
      <c r="D119" s="540"/>
      <c r="E119" s="540"/>
      <c r="F119" s="540"/>
      <c r="G119" s="540"/>
      <c r="H119" s="540"/>
      <c r="I119" s="540"/>
      <c r="J119" s="540"/>
      <c r="K119" s="540"/>
      <c r="L119" s="540"/>
      <c r="M119" s="540"/>
      <c r="N119" s="540"/>
      <c r="O119" s="540"/>
      <c r="P119" s="540"/>
      <c r="Q119" s="540"/>
      <c r="R119" s="540"/>
      <c r="S119" s="540"/>
      <c r="T119" s="540"/>
      <c r="U119" s="540"/>
      <c r="V119" s="540"/>
      <c r="W119" s="540"/>
      <c r="X119" s="540"/>
      <c r="Y119" s="540"/>
      <c r="Z119" s="540"/>
      <c r="AA119" s="540"/>
      <c r="AB119" s="540"/>
      <c r="AC119" s="540"/>
      <c r="AD119" s="540"/>
      <c r="AE119" s="540"/>
      <c r="AF119" s="540"/>
      <c r="AG119" s="540"/>
      <c r="AH119" s="540"/>
      <c r="AI119" s="540"/>
      <c r="AJ119" s="540"/>
      <c r="AK119" s="540"/>
      <c r="AL119" s="540"/>
      <c r="AM119" s="540"/>
      <c r="AN119" s="540"/>
      <c r="AO119" s="540"/>
      <c r="AP119" s="540"/>
      <c r="AQ119" s="540"/>
      <c r="AR119" s="632"/>
      <c r="AS119" s="632"/>
      <c r="AT119" s="632"/>
      <c r="AU119" s="632"/>
      <c r="AV119" s="632"/>
      <c r="AW119" s="632"/>
      <c r="AX119" s="632"/>
      <c r="AY119" s="632"/>
      <c r="AZ119" s="632"/>
      <c r="BA119" s="632"/>
      <c r="BB119" s="632"/>
      <c r="BC119" s="632"/>
      <c r="BD119" s="632"/>
      <c r="BE119" s="632"/>
      <c r="BF119" s="632"/>
      <c r="BG119" s="632"/>
      <c r="BH119" s="632"/>
      <c r="BI119" s="632"/>
      <c r="BJ119" s="632"/>
      <c r="BK119" s="632"/>
      <c r="BL119" s="632"/>
      <c r="BM119" s="632"/>
      <c r="BN119" s="540"/>
      <c r="BO119" s="540"/>
      <c r="BP119" s="540"/>
    </row>
    <row r="120" spans="1:68" ht="7.5" customHeight="1" x14ac:dyDescent="0.2">
      <c r="A120" s="534"/>
      <c r="B120" s="540"/>
      <c r="C120" s="540"/>
      <c r="D120" s="540"/>
      <c r="E120" s="540"/>
      <c r="F120" s="540"/>
      <c r="G120" s="540"/>
      <c r="H120" s="540"/>
      <c r="I120" s="540"/>
      <c r="J120" s="540"/>
      <c r="K120" s="540"/>
      <c r="L120" s="540"/>
      <c r="M120" s="540"/>
      <c r="N120" s="540"/>
      <c r="O120" s="540"/>
      <c r="P120" s="540"/>
      <c r="Q120" s="540"/>
      <c r="R120" s="540"/>
      <c r="S120" s="540"/>
      <c r="T120" s="540"/>
      <c r="U120" s="540"/>
      <c r="V120" s="540"/>
      <c r="W120" s="540"/>
      <c r="X120" s="540"/>
      <c r="Y120" s="540"/>
      <c r="Z120" s="540"/>
      <c r="AA120" s="540"/>
      <c r="AB120" s="540"/>
      <c r="AC120" s="540"/>
      <c r="AD120" s="540"/>
      <c r="AE120" s="540"/>
      <c r="AF120" s="540"/>
      <c r="AG120" s="540"/>
      <c r="AH120" s="540"/>
      <c r="AI120" s="540"/>
      <c r="AJ120" s="540"/>
      <c r="AK120" s="540"/>
      <c r="AL120" s="540"/>
      <c r="AM120" s="540"/>
      <c r="AN120" s="540"/>
      <c r="AO120" s="540"/>
      <c r="AP120" s="540"/>
      <c r="AQ120" s="540"/>
      <c r="AR120" s="540"/>
      <c r="AS120" s="540"/>
      <c r="AT120" s="540"/>
      <c r="AU120" s="540"/>
      <c r="AV120" s="540"/>
      <c r="AW120" s="540"/>
      <c r="AX120" s="540"/>
      <c r="AY120" s="540"/>
      <c r="AZ120" s="540"/>
      <c r="BA120" s="540"/>
      <c r="BB120" s="540"/>
      <c r="BC120" s="540"/>
      <c r="BD120" s="540"/>
      <c r="BE120" s="540"/>
      <c r="BF120" s="540"/>
      <c r="BG120" s="540"/>
      <c r="BH120" s="540"/>
      <c r="BI120" s="540"/>
      <c r="BJ120" s="540"/>
      <c r="BK120" s="540"/>
      <c r="BL120" s="540"/>
      <c r="BM120" s="540"/>
      <c r="BN120" s="540"/>
      <c r="BO120" s="540"/>
      <c r="BP120" s="540"/>
    </row>
  </sheetData>
  <mergeCells count="9">
    <mergeCell ref="C12:K13"/>
    <mergeCell ref="L12:AC13"/>
    <mergeCell ref="C21:BO23"/>
    <mergeCell ref="AY2:BH2"/>
    <mergeCell ref="J2:T2"/>
    <mergeCell ref="C8:AS9"/>
    <mergeCell ref="C10:AS11"/>
    <mergeCell ref="C6:AS7"/>
    <mergeCell ref="AY6:BO7"/>
  </mergeCells>
  <phoneticPr fontId="1" type="noConversion"/>
  <hyperlinks>
    <hyperlink ref="J2:T2" location="Feuil23!A1" display="Retour"/>
  </hyperlinks>
  <pageMargins left="0.78740157480314965" right="0.78740157480314965" top="0.78740157480314965" bottom="0.78740157480314965" header="0.51181102362204722" footer="0.51181102362204722"/>
  <pageSetup paperSize="9" scale="88" orientation="portrait" cellComments="atEnd" horizontalDpi="36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T107"/>
  <sheetViews>
    <sheetView tabSelected="1" view="pageBreakPreview" zoomScaleSheetLayoutView="100" workbookViewId="0">
      <pane xSplit="1" ySplit="4" topLeftCell="B37" activePane="bottomRight" state="frozen"/>
      <selection activeCell="C36" sqref="C36"/>
      <selection pane="topRight" activeCell="C36" sqref="C36"/>
      <selection pane="bottomLeft" activeCell="C36" sqref="C36"/>
      <selection pane="bottomRight" activeCell="C37" sqref="C37"/>
    </sheetView>
  </sheetViews>
  <sheetFormatPr baseColWidth="10" defaultColWidth="1.42578125" defaultRowHeight="7.5" customHeight="1" x14ac:dyDescent="0.2"/>
  <cols>
    <col min="1" max="1" width="0.7109375" style="462" hidden="1" customWidth="1"/>
    <col min="2" max="2" width="0.7109375" style="462" customWidth="1"/>
    <col min="3" max="68" width="1.42578125" style="462" customWidth="1"/>
    <col min="69" max="69" width="0.7109375" style="462" customWidth="1"/>
    <col min="70" max="16384" width="1.42578125" style="462"/>
  </cols>
  <sheetData>
    <row r="1" spans="1:98" ht="7.5" customHeight="1" x14ac:dyDescent="0.2"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7"/>
      <c r="AH1" s="487"/>
      <c r="AI1" s="487"/>
      <c r="AJ1" s="487"/>
      <c r="AK1" s="487"/>
      <c r="AL1" s="487"/>
      <c r="AM1" s="487"/>
      <c r="AN1" s="487"/>
      <c r="AO1" s="487"/>
      <c r="AP1" s="487"/>
      <c r="AQ1" s="487"/>
      <c r="AR1" s="487"/>
      <c r="AS1" s="487"/>
      <c r="AT1" s="487"/>
      <c r="AU1" s="487"/>
      <c r="AV1" s="487"/>
      <c r="AW1" s="487"/>
      <c r="AX1" s="487"/>
      <c r="AY1" s="487"/>
      <c r="AZ1" s="487"/>
      <c r="BA1" s="487"/>
      <c r="BB1" s="487"/>
      <c r="BC1" s="487"/>
      <c r="BD1" s="487"/>
      <c r="BE1" s="487"/>
      <c r="BF1" s="487"/>
      <c r="BG1" s="487"/>
      <c r="BH1" s="487"/>
      <c r="BI1" s="487"/>
      <c r="BJ1" s="487"/>
      <c r="BK1" s="487"/>
      <c r="BL1" s="487"/>
      <c r="BM1" s="487"/>
      <c r="BN1" s="487"/>
      <c r="BO1" s="487"/>
      <c r="BP1" s="487"/>
      <c r="BQ1" s="487"/>
    </row>
    <row r="2" spans="1:98" ht="15" customHeight="1" x14ac:dyDescent="0.2">
      <c r="B2" s="487"/>
      <c r="C2" s="487"/>
      <c r="D2" s="487"/>
      <c r="E2" s="487"/>
      <c r="F2" s="487"/>
      <c r="G2" s="1036" t="s">
        <v>650</v>
      </c>
      <c r="H2" s="1036"/>
      <c r="I2" s="1036"/>
      <c r="J2" s="1036"/>
      <c r="K2" s="1036"/>
      <c r="L2" s="1036"/>
      <c r="M2" s="1036"/>
      <c r="N2" s="1036"/>
      <c r="O2" s="1036"/>
      <c r="P2" s="1036"/>
      <c r="Q2" s="1036"/>
      <c r="R2" s="1036"/>
      <c r="S2" s="1036"/>
      <c r="T2" s="487"/>
      <c r="U2" s="487"/>
      <c r="V2" s="487"/>
      <c r="W2" s="487"/>
      <c r="X2" s="487"/>
      <c r="Y2" s="1036" t="s">
        <v>162</v>
      </c>
      <c r="Z2" s="1036"/>
      <c r="AA2" s="1036"/>
      <c r="AB2" s="1036"/>
      <c r="AC2" s="1036"/>
      <c r="AD2" s="1036"/>
      <c r="AE2" s="1036"/>
      <c r="AF2" s="1036"/>
      <c r="AG2" s="1036"/>
      <c r="AH2" s="1036"/>
      <c r="AI2" s="1036"/>
      <c r="AJ2" s="1036"/>
      <c r="AK2" s="1036"/>
      <c r="AL2" s="1036"/>
      <c r="AM2" s="1036"/>
      <c r="AN2" s="1036"/>
      <c r="AO2" s="487"/>
      <c r="AP2" s="487"/>
      <c r="AQ2" s="487"/>
      <c r="AR2" s="487"/>
      <c r="AS2" s="487"/>
      <c r="AT2" s="487"/>
      <c r="AU2" s="1036" t="s">
        <v>191</v>
      </c>
      <c r="AV2" s="1036"/>
      <c r="AW2" s="1036"/>
      <c r="AX2" s="1036"/>
      <c r="AY2" s="1036"/>
      <c r="AZ2" s="1036"/>
      <c r="BA2" s="1036"/>
      <c r="BB2" s="1036"/>
      <c r="BC2" s="1036"/>
      <c r="BD2" s="1036"/>
      <c r="BE2" s="1036"/>
      <c r="BF2" s="1036"/>
      <c r="BG2" s="1036"/>
      <c r="BH2" s="1036"/>
      <c r="BI2" s="1036"/>
      <c r="BJ2" s="1036"/>
      <c r="BK2" s="1036"/>
      <c r="BL2" s="487"/>
      <c r="BM2" s="487"/>
      <c r="BN2" s="487"/>
      <c r="BO2" s="487"/>
      <c r="BP2" s="487"/>
      <c r="BQ2" s="487"/>
    </row>
    <row r="3" spans="1:98" ht="7.5" customHeight="1" x14ac:dyDescent="0.2">
      <c r="A3" s="488"/>
      <c r="B3" s="488"/>
      <c r="C3" s="488"/>
      <c r="D3" s="488"/>
      <c r="E3" s="488"/>
      <c r="F3" s="488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8"/>
      <c r="U3" s="488"/>
      <c r="V3" s="488"/>
      <c r="W3" s="488"/>
      <c r="X3" s="488"/>
      <c r="Y3" s="487"/>
      <c r="Z3" s="487"/>
      <c r="AA3" s="487"/>
      <c r="AB3" s="487"/>
      <c r="AC3" s="487"/>
      <c r="AD3" s="487"/>
      <c r="AE3" s="487"/>
      <c r="AF3" s="487"/>
      <c r="AG3" s="487"/>
      <c r="AH3" s="487"/>
      <c r="AI3" s="487"/>
      <c r="AJ3" s="487"/>
      <c r="AK3" s="487"/>
      <c r="AL3" s="487"/>
      <c r="AM3" s="487"/>
      <c r="AN3" s="487"/>
      <c r="AO3" s="488"/>
      <c r="AP3" s="488"/>
      <c r="AQ3" s="488"/>
      <c r="AR3" s="488"/>
      <c r="AS3" s="488"/>
      <c r="AT3" s="488"/>
      <c r="AU3" s="487"/>
      <c r="AV3" s="487"/>
      <c r="AW3" s="487"/>
      <c r="AX3" s="487"/>
      <c r="AY3" s="487"/>
      <c r="AZ3" s="487"/>
      <c r="BA3" s="487"/>
      <c r="BB3" s="487"/>
      <c r="BC3" s="487"/>
      <c r="BD3" s="487"/>
      <c r="BE3" s="487"/>
      <c r="BF3" s="487"/>
      <c r="BG3" s="487"/>
      <c r="BH3" s="487"/>
      <c r="BI3" s="487"/>
      <c r="BJ3" s="487"/>
      <c r="BK3" s="487"/>
      <c r="BL3" s="488"/>
      <c r="BM3" s="488"/>
      <c r="BN3" s="488"/>
      <c r="BO3" s="488"/>
      <c r="BP3" s="488"/>
      <c r="BQ3" s="487"/>
    </row>
    <row r="4" spans="1:98" ht="3.75" customHeight="1" x14ac:dyDescent="0.2">
      <c r="B4" s="46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40"/>
      <c r="AI4" s="40"/>
      <c r="AJ4" s="40"/>
      <c r="AK4" s="40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0"/>
    </row>
    <row r="5" spans="1:98" ht="7.5" customHeight="1" x14ac:dyDescent="0.2">
      <c r="B5" s="36"/>
      <c r="C5" s="1039" t="s">
        <v>93</v>
      </c>
      <c r="D5" s="1040"/>
      <c r="E5" s="1040"/>
      <c r="F5" s="1040"/>
      <c r="G5" s="1040"/>
      <c r="H5" s="1040"/>
      <c r="I5" s="1040"/>
      <c r="J5" s="1040"/>
      <c r="K5" s="1040"/>
      <c r="L5" s="1040"/>
      <c r="M5" s="1040"/>
      <c r="N5" s="1040"/>
      <c r="O5" s="1040"/>
      <c r="P5" s="1040"/>
      <c r="Q5" s="1040"/>
      <c r="R5" s="33"/>
      <c r="S5" s="33"/>
      <c r="T5" s="1043" t="s">
        <v>52</v>
      </c>
      <c r="U5" s="1043"/>
      <c r="V5" s="1043"/>
      <c r="W5" s="1043"/>
      <c r="X5" s="1043"/>
      <c r="Y5" s="1043"/>
      <c r="Z5" s="1043"/>
      <c r="AA5" s="1043"/>
      <c r="AB5" s="1043"/>
      <c r="AC5" s="1043"/>
      <c r="AD5" s="1043"/>
      <c r="AE5" s="1043"/>
      <c r="AF5" s="1043"/>
      <c r="AG5" s="1044"/>
      <c r="AH5" s="40"/>
      <c r="AI5" s="40"/>
      <c r="AJ5" s="40"/>
      <c r="AK5" s="40"/>
      <c r="AL5" s="45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5"/>
      <c r="BQ5" s="40"/>
    </row>
    <row r="6" spans="1:98" ht="7.5" customHeight="1" x14ac:dyDescent="0.2">
      <c r="B6" s="66"/>
      <c r="C6" s="1041"/>
      <c r="D6" s="1042"/>
      <c r="E6" s="1042"/>
      <c r="F6" s="1042"/>
      <c r="G6" s="1042"/>
      <c r="H6" s="1042"/>
      <c r="I6" s="1042"/>
      <c r="J6" s="1042"/>
      <c r="K6" s="1042"/>
      <c r="L6" s="1042"/>
      <c r="M6" s="1042"/>
      <c r="N6" s="1042"/>
      <c r="O6" s="1042"/>
      <c r="P6" s="1042"/>
      <c r="Q6" s="1042"/>
      <c r="R6" s="40"/>
      <c r="S6" s="40"/>
      <c r="T6" s="1045"/>
      <c r="U6" s="1045"/>
      <c r="V6" s="1045"/>
      <c r="W6" s="1045"/>
      <c r="X6" s="1045"/>
      <c r="Y6" s="1045"/>
      <c r="Z6" s="1045"/>
      <c r="AA6" s="1045"/>
      <c r="AB6" s="1045"/>
      <c r="AC6" s="1045"/>
      <c r="AD6" s="1045"/>
      <c r="AE6" s="1045"/>
      <c r="AF6" s="1045"/>
      <c r="AG6" s="1046"/>
      <c r="AH6" s="40"/>
      <c r="AI6" s="40"/>
      <c r="AJ6" s="40"/>
      <c r="AK6" s="40"/>
      <c r="AL6" s="1047" t="s">
        <v>98</v>
      </c>
      <c r="AM6" s="1048"/>
      <c r="AN6" s="1048"/>
      <c r="AO6" s="1048"/>
      <c r="AP6" s="1048"/>
      <c r="AQ6" s="1048"/>
      <c r="AR6" s="1048"/>
      <c r="AS6" s="1048"/>
      <c r="AT6" s="1048"/>
      <c r="AU6" s="1048"/>
      <c r="AV6" s="1048"/>
      <c r="AW6" s="1048"/>
      <c r="AX6" s="1048"/>
      <c r="AY6" s="1048"/>
      <c r="AZ6" s="1048"/>
      <c r="BA6" s="1048"/>
      <c r="BB6" s="1048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39"/>
      <c r="BQ6" s="40"/>
    </row>
    <row r="7" spans="1:98" ht="7.5" customHeight="1" x14ac:dyDescent="0.2">
      <c r="B7" s="66"/>
      <c r="C7" s="1041"/>
      <c r="D7" s="1042"/>
      <c r="E7" s="1042"/>
      <c r="F7" s="1042"/>
      <c r="G7" s="1042"/>
      <c r="H7" s="1042"/>
      <c r="I7" s="1042"/>
      <c r="J7" s="1042"/>
      <c r="K7" s="1042"/>
      <c r="L7" s="1042"/>
      <c r="M7" s="1042"/>
      <c r="N7" s="1042"/>
      <c r="O7" s="1042"/>
      <c r="P7" s="1042"/>
      <c r="Q7" s="1042"/>
      <c r="R7" s="40"/>
      <c r="S7" s="40"/>
      <c r="T7" s="1045"/>
      <c r="U7" s="1045"/>
      <c r="V7" s="1045"/>
      <c r="W7" s="1045"/>
      <c r="X7" s="1045"/>
      <c r="Y7" s="1045"/>
      <c r="Z7" s="1045"/>
      <c r="AA7" s="1045"/>
      <c r="AB7" s="1045"/>
      <c r="AC7" s="1045"/>
      <c r="AD7" s="1045"/>
      <c r="AE7" s="1045"/>
      <c r="AF7" s="1045"/>
      <c r="AG7" s="1046"/>
      <c r="AH7" s="40"/>
      <c r="AI7" s="40"/>
      <c r="AJ7" s="40"/>
      <c r="AK7" s="40"/>
      <c r="AL7" s="1047"/>
      <c r="AM7" s="1048"/>
      <c r="AN7" s="1048"/>
      <c r="AO7" s="1048"/>
      <c r="AP7" s="1048"/>
      <c r="AQ7" s="1048"/>
      <c r="AR7" s="1048"/>
      <c r="AS7" s="1048"/>
      <c r="AT7" s="1048"/>
      <c r="AU7" s="1048"/>
      <c r="AV7" s="1048"/>
      <c r="AW7" s="1048"/>
      <c r="AX7" s="1048"/>
      <c r="AY7" s="1048"/>
      <c r="AZ7" s="1048"/>
      <c r="BA7" s="1048"/>
      <c r="BB7" s="1048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39"/>
      <c r="BQ7" s="40"/>
      <c r="BY7" s="476"/>
      <c r="BZ7" s="476"/>
      <c r="CA7" s="476"/>
      <c r="CB7" s="476"/>
      <c r="CC7" s="476"/>
      <c r="CD7" s="476"/>
      <c r="CE7" s="476"/>
      <c r="CF7" s="476"/>
      <c r="CG7" s="476"/>
      <c r="CH7" s="476"/>
      <c r="CI7" s="476"/>
      <c r="CJ7" s="476"/>
      <c r="CK7" s="476"/>
      <c r="CL7" s="476"/>
      <c r="CM7" s="476"/>
      <c r="CN7" s="476"/>
      <c r="CO7" s="476"/>
      <c r="CP7" s="476"/>
      <c r="CQ7" s="476"/>
      <c r="CR7" s="476"/>
      <c r="CS7" s="476"/>
      <c r="CT7" s="476"/>
    </row>
    <row r="8" spans="1:98" ht="7.5" customHeight="1" x14ac:dyDescent="0.2">
      <c r="B8" s="40"/>
      <c r="C8" s="1032" t="s">
        <v>94</v>
      </c>
      <c r="D8" s="1033"/>
      <c r="E8" s="1033"/>
      <c r="F8" s="1033"/>
      <c r="G8" s="1033"/>
      <c r="H8" s="1033"/>
      <c r="I8" s="1033"/>
      <c r="J8" s="1033"/>
      <c r="K8" s="1033"/>
      <c r="L8" s="1033"/>
      <c r="M8" s="1033"/>
      <c r="N8" s="1033"/>
      <c r="O8" s="1033"/>
      <c r="P8" s="1033"/>
      <c r="Q8" s="1033"/>
      <c r="R8" s="1033"/>
      <c r="S8" s="1033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39"/>
      <c r="AH8" s="40"/>
      <c r="AI8" s="40"/>
      <c r="AJ8" s="40"/>
      <c r="AK8" s="40"/>
      <c r="AL8" s="37"/>
      <c r="AM8" s="1037" t="str">
        <f>IF(Feuil1!M8="","",Feuil1!M8)</f>
        <v>SARL TRB GROUPE</v>
      </c>
      <c r="AN8" s="1037"/>
      <c r="AO8" s="1037"/>
      <c r="AP8" s="1037"/>
      <c r="AQ8" s="1037"/>
      <c r="AR8" s="1037"/>
      <c r="AS8" s="1037"/>
      <c r="AT8" s="1037"/>
      <c r="AU8" s="1037"/>
      <c r="AV8" s="1037"/>
      <c r="AW8" s="1037"/>
      <c r="AX8" s="1037"/>
      <c r="AY8" s="1037"/>
      <c r="AZ8" s="1037"/>
      <c r="BA8" s="1037"/>
      <c r="BB8" s="1037"/>
      <c r="BC8" s="1037"/>
      <c r="BD8" s="1037"/>
      <c r="BE8" s="1037"/>
      <c r="BF8" s="1037"/>
      <c r="BG8" s="1037"/>
      <c r="BH8" s="1037"/>
      <c r="BI8" s="1037"/>
      <c r="BJ8" s="1037"/>
      <c r="BK8" s="1037"/>
      <c r="BL8" s="1037"/>
      <c r="BM8" s="1037"/>
      <c r="BN8" s="1037"/>
      <c r="BO8" s="1037"/>
      <c r="BP8" s="1038"/>
      <c r="BQ8" s="40"/>
      <c r="BY8" s="476"/>
      <c r="BZ8" s="476"/>
      <c r="CA8" s="476"/>
      <c r="CB8" s="476"/>
      <c r="CC8" s="476"/>
      <c r="CD8" s="476"/>
      <c r="CE8" s="476"/>
      <c r="CF8" s="476"/>
      <c r="CG8" s="476"/>
      <c r="CH8" s="476"/>
      <c r="CI8" s="476"/>
      <c r="CJ8" s="476"/>
      <c r="CK8" s="476"/>
      <c r="CL8" s="476"/>
      <c r="CM8" s="476"/>
      <c r="CN8" s="476"/>
      <c r="CO8" s="476"/>
      <c r="CP8" s="476"/>
      <c r="CQ8" s="476"/>
      <c r="CR8" s="476"/>
      <c r="CS8" s="476"/>
      <c r="CT8" s="476"/>
    </row>
    <row r="9" spans="1:98" ht="7.5" customHeight="1" x14ac:dyDescent="0.2">
      <c r="B9" s="40"/>
      <c r="C9" s="1032"/>
      <c r="D9" s="1033"/>
      <c r="E9" s="1033"/>
      <c r="F9" s="1033"/>
      <c r="G9" s="1033"/>
      <c r="H9" s="1033"/>
      <c r="I9" s="1033"/>
      <c r="J9" s="1033"/>
      <c r="K9" s="1033"/>
      <c r="L9" s="1033"/>
      <c r="M9" s="1033"/>
      <c r="N9" s="1033"/>
      <c r="O9" s="1033"/>
      <c r="P9" s="1033"/>
      <c r="Q9" s="1033"/>
      <c r="R9" s="1033"/>
      <c r="S9" s="1033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39"/>
      <c r="AH9" s="40"/>
      <c r="AI9" s="40"/>
      <c r="AJ9" s="40"/>
      <c r="AK9" s="40"/>
      <c r="AL9" s="37"/>
      <c r="AM9" s="1037"/>
      <c r="AN9" s="1037"/>
      <c r="AO9" s="1037"/>
      <c r="AP9" s="1037"/>
      <c r="AQ9" s="1037"/>
      <c r="AR9" s="1037"/>
      <c r="AS9" s="1037"/>
      <c r="AT9" s="1037"/>
      <c r="AU9" s="1037"/>
      <c r="AV9" s="1037"/>
      <c r="AW9" s="1037"/>
      <c r="AX9" s="1037"/>
      <c r="AY9" s="1037"/>
      <c r="AZ9" s="1037"/>
      <c r="BA9" s="1037"/>
      <c r="BB9" s="1037"/>
      <c r="BC9" s="1037"/>
      <c r="BD9" s="1037"/>
      <c r="BE9" s="1037"/>
      <c r="BF9" s="1037"/>
      <c r="BG9" s="1037"/>
      <c r="BH9" s="1037"/>
      <c r="BI9" s="1037"/>
      <c r="BJ9" s="1037"/>
      <c r="BK9" s="1037"/>
      <c r="BL9" s="1037"/>
      <c r="BM9" s="1037"/>
      <c r="BN9" s="1037"/>
      <c r="BO9" s="1037"/>
      <c r="BP9" s="1038"/>
      <c r="BQ9" s="40"/>
      <c r="BY9" s="476"/>
      <c r="BZ9" s="476"/>
      <c r="CA9" s="476"/>
      <c r="CB9" s="476"/>
      <c r="CC9" s="476"/>
      <c r="CD9" s="476"/>
      <c r="CE9" s="476"/>
      <c r="CF9" s="476"/>
      <c r="CG9" s="476"/>
      <c r="CH9" s="476"/>
      <c r="CI9" s="476"/>
      <c r="CJ9" s="476"/>
      <c r="CK9" s="476"/>
      <c r="CL9" s="476"/>
      <c r="CM9" s="476"/>
      <c r="CN9" s="476"/>
      <c r="CO9" s="476"/>
      <c r="CP9" s="476"/>
      <c r="CQ9" s="476"/>
      <c r="CR9" s="476"/>
      <c r="CS9" s="476"/>
      <c r="CT9" s="476"/>
    </row>
    <row r="10" spans="1:98" ht="7.5" customHeight="1" x14ac:dyDescent="0.2">
      <c r="B10" s="40"/>
      <c r="C10" s="979" t="s">
        <v>137</v>
      </c>
      <c r="D10" s="846"/>
      <c r="E10" s="846"/>
      <c r="F10" s="846"/>
      <c r="G10" s="846"/>
      <c r="H10" s="846"/>
      <c r="I10" s="846"/>
      <c r="J10" s="1034" t="str">
        <f>IF(Feuil2!G20="","",Feuil2!G20)</f>
        <v>BISKRA</v>
      </c>
      <c r="K10" s="1034"/>
      <c r="L10" s="1034"/>
      <c r="M10" s="1034"/>
      <c r="N10" s="1034"/>
      <c r="O10" s="1034"/>
      <c r="P10" s="1034"/>
      <c r="Q10" s="1034"/>
      <c r="R10" s="1034"/>
      <c r="S10" s="1034"/>
      <c r="T10" s="1034"/>
      <c r="U10" s="1034"/>
      <c r="V10" s="1034"/>
      <c r="W10" s="1034"/>
      <c r="X10" s="1034"/>
      <c r="Y10" s="1034"/>
      <c r="Z10" s="1034"/>
      <c r="AA10" s="1034"/>
      <c r="AB10" s="1034"/>
      <c r="AC10" s="1034"/>
      <c r="AD10" s="1034"/>
      <c r="AE10" s="1034"/>
      <c r="AF10" s="1034"/>
      <c r="AG10" s="1035"/>
      <c r="AH10" s="40"/>
      <c r="AI10" s="40"/>
      <c r="AJ10" s="40"/>
      <c r="AK10" s="40"/>
      <c r="AL10" s="37"/>
      <c r="AM10" s="1037"/>
      <c r="AN10" s="1037"/>
      <c r="AO10" s="1037"/>
      <c r="AP10" s="1037"/>
      <c r="AQ10" s="1037"/>
      <c r="AR10" s="1037"/>
      <c r="AS10" s="1037"/>
      <c r="AT10" s="1037"/>
      <c r="AU10" s="1037"/>
      <c r="AV10" s="1037"/>
      <c r="AW10" s="1037"/>
      <c r="AX10" s="1037"/>
      <c r="AY10" s="1037"/>
      <c r="AZ10" s="1037"/>
      <c r="BA10" s="1037"/>
      <c r="BB10" s="1037"/>
      <c r="BC10" s="1037"/>
      <c r="BD10" s="1037"/>
      <c r="BE10" s="1037"/>
      <c r="BF10" s="1037"/>
      <c r="BG10" s="1037"/>
      <c r="BH10" s="1037"/>
      <c r="BI10" s="1037"/>
      <c r="BJ10" s="1037"/>
      <c r="BK10" s="1037"/>
      <c r="BL10" s="1037"/>
      <c r="BM10" s="1037"/>
      <c r="BN10" s="1037"/>
      <c r="BO10" s="1037"/>
      <c r="BP10" s="1038"/>
      <c r="BQ10" s="40"/>
    </row>
    <row r="11" spans="1:98" ht="7.5" customHeight="1" x14ac:dyDescent="0.2">
      <c r="B11" s="40"/>
      <c r="C11" s="979"/>
      <c r="D11" s="846"/>
      <c r="E11" s="846"/>
      <c r="F11" s="846"/>
      <c r="G11" s="846"/>
      <c r="H11" s="846"/>
      <c r="I11" s="846"/>
      <c r="J11" s="1034"/>
      <c r="K11" s="1034"/>
      <c r="L11" s="1034"/>
      <c r="M11" s="1034"/>
      <c r="N11" s="1034"/>
      <c r="O11" s="1034"/>
      <c r="P11" s="1034"/>
      <c r="Q11" s="1034"/>
      <c r="R11" s="1034"/>
      <c r="S11" s="1034"/>
      <c r="T11" s="1034"/>
      <c r="U11" s="1034"/>
      <c r="V11" s="1034"/>
      <c r="W11" s="1034"/>
      <c r="X11" s="1034"/>
      <c r="Y11" s="1034"/>
      <c r="Z11" s="1034"/>
      <c r="AA11" s="1034"/>
      <c r="AB11" s="1034"/>
      <c r="AC11" s="1034"/>
      <c r="AD11" s="1034"/>
      <c r="AE11" s="1034"/>
      <c r="AF11" s="1034"/>
      <c r="AG11" s="1035"/>
      <c r="AH11" s="40"/>
      <c r="AI11" s="40"/>
      <c r="AJ11" s="40"/>
      <c r="AK11" s="40"/>
      <c r="AL11" s="37"/>
      <c r="AM11" s="1037"/>
      <c r="AN11" s="1037"/>
      <c r="AO11" s="1037"/>
      <c r="AP11" s="1037"/>
      <c r="AQ11" s="1037"/>
      <c r="AR11" s="1037"/>
      <c r="AS11" s="1037"/>
      <c r="AT11" s="1037"/>
      <c r="AU11" s="1037"/>
      <c r="AV11" s="1037"/>
      <c r="AW11" s="1037"/>
      <c r="AX11" s="1037"/>
      <c r="AY11" s="1037"/>
      <c r="AZ11" s="1037"/>
      <c r="BA11" s="1037"/>
      <c r="BB11" s="1037"/>
      <c r="BC11" s="1037"/>
      <c r="BD11" s="1037"/>
      <c r="BE11" s="1037"/>
      <c r="BF11" s="1037"/>
      <c r="BG11" s="1037"/>
      <c r="BH11" s="1037"/>
      <c r="BI11" s="1037"/>
      <c r="BJ11" s="1037"/>
      <c r="BK11" s="1037"/>
      <c r="BL11" s="1037"/>
      <c r="BM11" s="1037"/>
      <c r="BN11" s="1037"/>
      <c r="BO11" s="1037"/>
      <c r="BP11" s="1038"/>
      <c r="BQ11" s="40"/>
      <c r="BY11" s="476"/>
      <c r="BZ11" s="476"/>
      <c r="CA11" s="476"/>
      <c r="CB11" s="476"/>
      <c r="CC11" s="476"/>
      <c r="CD11" s="476"/>
      <c r="CE11" s="476"/>
      <c r="CF11" s="476"/>
      <c r="CG11" s="476"/>
      <c r="CH11" s="476"/>
      <c r="CI11" s="476"/>
      <c r="CJ11" s="476"/>
      <c r="CK11" s="476"/>
      <c r="CL11" s="476"/>
      <c r="CM11" s="476"/>
      <c r="CN11" s="476"/>
      <c r="CO11" s="476"/>
      <c r="CP11" s="476"/>
      <c r="CQ11" s="476"/>
    </row>
    <row r="12" spans="1:98" ht="7.5" customHeight="1" x14ac:dyDescent="0.2">
      <c r="B12" s="40"/>
      <c r="C12" s="37"/>
      <c r="D12" s="1027" t="str">
        <f>IF(Feuil2!J23="","",Feuil2!J23)</f>
        <v>AVENUE ZAATCHA BISKRA   07000</v>
      </c>
      <c r="E12" s="1027"/>
      <c r="F12" s="1027"/>
      <c r="G12" s="1027"/>
      <c r="H12" s="1027"/>
      <c r="I12" s="1027"/>
      <c r="J12" s="1027"/>
      <c r="K12" s="1027"/>
      <c r="L12" s="1027"/>
      <c r="M12" s="1027"/>
      <c r="N12" s="1027"/>
      <c r="O12" s="1027"/>
      <c r="P12" s="1027"/>
      <c r="Q12" s="1027"/>
      <c r="R12" s="1027"/>
      <c r="S12" s="1027"/>
      <c r="T12" s="1027"/>
      <c r="U12" s="1027"/>
      <c r="V12" s="1027"/>
      <c r="W12" s="1027"/>
      <c r="X12" s="1027"/>
      <c r="Y12" s="1027"/>
      <c r="Z12" s="1027"/>
      <c r="AA12" s="1027"/>
      <c r="AB12" s="1027"/>
      <c r="AC12" s="1027"/>
      <c r="AD12" s="1027"/>
      <c r="AE12" s="1027"/>
      <c r="AF12" s="1027"/>
      <c r="AG12" s="39"/>
      <c r="AH12" s="40"/>
      <c r="AI12" s="40"/>
      <c r="AJ12" s="40"/>
      <c r="AK12" s="40"/>
      <c r="AL12" s="37"/>
      <c r="AM12" s="1028" t="str">
        <f>IF(Feuil1!M10="","",Feuil1!M10)</f>
        <v>IMPORT EXPORT MAT AGRICOLE</v>
      </c>
      <c r="AN12" s="1028"/>
      <c r="AO12" s="1028"/>
      <c r="AP12" s="1028"/>
      <c r="AQ12" s="1028"/>
      <c r="AR12" s="1028"/>
      <c r="AS12" s="1028"/>
      <c r="AT12" s="1028"/>
      <c r="AU12" s="1028"/>
      <c r="AV12" s="1028"/>
      <c r="AW12" s="1028"/>
      <c r="AX12" s="1028"/>
      <c r="AY12" s="1028"/>
      <c r="AZ12" s="1028"/>
      <c r="BA12" s="1028"/>
      <c r="BB12" s="1028"/>
      <c r="BC12" s="1028"/>
      <c r="BD12" s="1028"/>
      <c r="BE12" s="1028"/>
      <c r="BF12" s="1028"/>
      <c r="BG12" s="1028"/>
      <c r="BH12" s="1028"/>
      <c r="BI12" s="1028"/>
      <c r="BJ12" s="1028"/>
      <c r="BK12" s="1028"/>
      <c r="BL12" s="1028"/>
      <c r="BM12" s="1028"/>
      <c r="BN12" s="1028"/>
      <c r="BO12" s="1028"/>
      <c r="BP12" s="1029"/>
      <c r="BQ12" s="40"/>
      <c r="BY12" s="476"/>
      <c r="BZ12" s="476"/>
      <c r="CA12" s="476"/>
      <c r="CB12" s="476"/>
      <c r="CC12" s="476"/>
      <c r="CD12" s="476"/>
      <c r="CE12" s="476"/>
      <c r="CF12" s="476"/>
      <c r="CG12" s="476"/>
      <c r="CH12" s="476"/>
      <c r="CI12" s="476"/>
      <c r="CJ12" s="476"/>
      <c r="CK12" s="476"/>
      <c r="CL12" s="476"/>
      <c r="CM12" s="476"/>
      <c r="CN12" s="476"/>
      <c r="CO12" s="476"/>
      <c r="CP12" s="476"/>
      <c r="CQ12" s="476"/>
    </row>
    <row r="13" spans="1:98" ht="7.5" customHeight="1" x14ac:dyDescent="0.2">
      <c r="B13" s="40"/>
      <c r="C13" s="37"/>
      <c r="D13" s="1027"/>
      <c r="E13" s="1027"/>
      <c r="F13" s="1027"/>
      <c r="G13" s="1027"/>
      <c r="H13" s="1027"/>
      <c r="I13" s="1027"/>
      <c r="J13" s="1027"/>
      <c r="K13" s="1027"/>
      <c r="L13" s="1027"/>
      <c r="M13" s="1027"/>
      <c r="N13" s="1027"/>
      <c r="O13" s="1027"/>
      <c r="P13" s="1027"/>
      <c r="Q13" s="1027"/>
      <c r="R13" s="1027"/>
      <c r="S13" s="1027"/>
      <c r="T13" s="1027"/>
      <c r="U13" s="1027"/>
      <c r="V13" s="1027"/>
      <c r="W13" s="1027"/>
      <c r="X13" s="1027"/>
      <c r="Y13" s="1027"/>
      <c r="Z13" s="1027"/>
      <c r="AA13" s="1027"/>
      <c r="AB13" s="1027"/>
      <c r="AC13" s="1027"/>
      <c r="AD13" s="1027"/>
      <c r="AE13" s="1027"/>
      <c r="AF13" s="1027"/>
      <c r="AG13" s="39"/>
      <c r="AH13" s="40"/>
      <c r="AI13" s="40"/>
      <c r="AJ13" s="40"/>
      <c r="AK13" s="40"/>
      <c r="AL13" s="37"/>
      <c r="AM13" s="1028"/>
      <c r="AN13" s="1028"/>
      <c r="AO13" s="1028"/>
      <c r="AP13" s="1028"/>
      <c r="AQ13" s="1028"/>
      <c r="AR13" s="1028"/>
      <c r="AS13" s="1028"/>
      <c r="AT13" s="1028"/>
      <c r="AU13" s="1028"/>
      <c r="AV13" s="1028"/>
      <c r="AW13" s="1028"/>
      <c r="AX13" s="1028"/>
      <c r="AY13" s="1028"/>
      <c r="AZ13" s="1028"/>
      <c r="BA13" s="1028"/>
      <c r="BB13" s="1028"/>
      <c r="BC13" s="1028"/>
      <c r="BD13" s="1028"/>
      <c r="BE13" s="1028"/>
      <c r="BF13" s="1028"/>
      <c r="BG13" s="1028"/>
      <c r="BH13" s="1028"/>
      <c r="BI13" s="1028"/>
      <c r="BJ13" s="1028"/>
      <c r="BK13" s="1028"/>
      <c r="BL13" s="1028"/>
      <c r="BM13" s="1028"/>
      <c r="BN13" s="1028"/>
      <c r="BO13" s="1028"/>
      <c r="BP13" s="1029"/>
      <c r="BQ13" s="40"/>
    </row>
    <row r="14" spans="1:98" ht="7.5" customHeight="1" x14ac:dyDescent="0.2">
      <c r="B14" s="67"/>
      <c r="C14" s="37"/>
      <c r="D14" s="1027"/>
      <c r="E14" s="1027"/>
      <c r="F14" s="1027"/>
      <c r="G14" s="1027"/>
      <c r="H14" s="1027"/>
      <c r="I14" s="1027"/>
      <c r="J14" s="1027"/>
      <c r="K14" s="1027"/>
      <c r="L14" s="1027"/>
      <c r="M14" s="1027"/>
      <c r="N14" s="1027"/>
      <c r="O14" s="1027"/>
      <c r="P14" s="1027"/>
      <c r="Q14" s="1027"/>
      <c r="R14" s="1027"/>
      <c r="S14" s="1027"/>
      <c r="T14" s="1027"/>
      <c r="U14" s="1027"/>
      <c r="V14" s="1027"/>
      <c r="W14" s="1027"/>
      <c r="X14" s="1027"/>
      <c r="Y14" s="1027"/>
      <c r="Z14" s="1027"/>
      <c r="AA14" s="1027"/>
      <c r="AB14" s="1027"/>
      <c r="AC14" s="1027"/>
      <c r="AD14" s="1027"/>
      <c r="AE14" s="1027"/>
      <c r="AF14" s="1027"/>
      <c r="AG14" s="39"/>
      <c r="AH14" s="40"/>
      <c r="AI14" s="40"/>
      <c r="AJ14" s="40"/>
      <c r="AK14" s="40"/>
      <c r="AL14" s="37"/>
      <c r="AM14" s="1028"/>
      <c r="AN14" s="1028"/>
      <c r="AO14" s="1028"/>
      <c r="AP14" s="1028"/>
      <c r="AQ14" s="1028"/>
      <c r="AR14" s="1028"/>
      <c r="AS14" s="1028"/>
      <c r="AT14" s="1028"/>
      <c r="AU14" s="1028"/>
      <c r="AV14" s="1028"/>
      <c r="AW14" s="1028"/>
      <c r="AX14" s="1028"/>
      <c r="AY14" s="1028"/>
      <c r="AZ14" s="1028"/>
      <c r="BA14" s="1028"/>
      <c r="BB14" s="1028"/>
      <c r="BC14" s="1028"/>
      <c r="BD14" s="1028"/>
      <c r="BE14" s="1028"/>
      <c r="BF14" s="1028"/>
      <c r="BG14" s="1028"/>
      <c r="BH14" s="1028"/>
      <c r="BI14" s="1028"/>
      <c r="BJ14" s="1028"/>
      <c r="BK14" s="1028"/>
      <c r="BL14" s="1028"/>
      <c r="BM14" s="1028"/>
      <c r="BN14" s="1028"/>
      <c r="BO14" s="1028"/>
      <c r="BP14" s="1029"/>
      <c r="BQ14" s="40"/>
      <c r="BY14" s="476"/>
      <c r="BZ14" s="476"/>
      <c r="CA14" s="476"/>
      <c r="CB14" s="476"/>
      <c r="CC14" s="476"/>
      <c r="CD14" s="476"/>
      <c r="CE14" s="476"/>
      <c r="CF14" s="476"/>
      <c r="CG14" s="476"/>
      <c r="CH14" s="476"/>
      <c r="CI14" s="476"/>
      <c r="CJ14" s="476"/>
      <c r="CK14" s="476"/>
      <c r="CL14" s="476"/>
      <c r="CM14" s="476"/>
    </row>
    <row r="15" spans="1:98" ht="7.5" customHeight="1" x14ac:dyDescent="0.2">
      <c r="B15" s="68"/>
      <c r="C15" s="37"/>
      <c r="D15" s="1027"/>
      <c r="E15" s="1027"/>
      <c r="F15" s="1027"/>
      <c r="G15" s="1027"/>
      <c r="H15" s="1027"/>
      <c r="I15" s="1027"/>
      <c r="J15" s="1027"/>
      <c r="K15" s="1027"/>
      <c r="L15" s="1027"/>
      <c r="M15" s="1027"/>
      <c r="N15" s="1027"/>
      <c r="O15" s="1027"/>
      <c r="P15" s="1027"/>
      <c r="Q15" s="1027"/>
      <c r="R15" s="1027"/>
      <c r="S15" s="1027"/>
      <c r="T15" s="1027"/>
      <c r="U15" s="1027"/>
      <c r="V15" s="1027"/>
      <c r="W15" s="1027"/>
      <c r="X15" s="1027"/>
      <c r="Y15" s="1027"/>
      <c r="Z15" s="1027"/>
      <c r="AA15" s="1027"/>
      <c r="AB15" s="1027"/>
      <c r="AC15" s="1027"/>
      <c r="AD15" s="1027"/>
      <c r="AE15" s="1027"/>
      <c r="AF15" s="1027"/>
      <c r="AG15" s="39"/>
      <c r="AH15" s="40"/>
      <c r="AI15" s="40"/>
      <c r="AJ15" s="40"/>
      <c r="AK15" s="40"/>
      <c r="AL15" s="37"/>
      <c r="AM15" s="1028"/>
      <c r="AN15" s="1028"/>
      <c r="AO15" s="1028"/>
      <c r="AP15" s="1028"/>
      <c r="AQ15" s="1028"/>
      <c r="AR15" s="1028"/>
      <c r="AS15" s="1028"/>
      <c r="AT15" s="1028"/>
      <c r="AU15" s="1028"/>
      <c r="AV15" s="1028"/>
      <c r="AW15" s="1028"/>
      <c r="AX15" s="1028"/>
      <c r="AY15" s="1028"/>
      <c r="AZ15" s="1028"/>
      <c r="BA15" s="1028"/>
      <c r="BB15" s="1028"/>
      <c r="BC15" s="1028"/>
      <c r="BD15" s="1028"/>
      <c r="BE15" s="1028"/>
      <c r="BF15" s="1028"/>
      <c r="BG15" s="1028"/>
      <c r="BH15" s="1028"/>
      <c r="BI15" s="1028"/>
      <c r="BJ15" s="1028"/>
      <c r="BK15" s="1028"/>
      <c r="BL15" s="1028"/>
      <c r="BM15" s="1028"/>
      <c r="BN15" s="1028"/>
      <c r="BO15" s="1028"/>
      <c r="BP15" s="1029"/>
      <c r="BQ15" s="40"/>
      <c r="BY15" s="476"/>
      <c r="BZ15" s="476"/>
      <c r="CA15" s="476"/>
      <c r="CB15" s="476"/>
      <c r="CC15" s="476"/>
      <c r="CD15" s="476"/>
      <c r="CE15" s="476"/>
      <c r="CF15" s="476"/>
      <c r="CG15" s="476"/>
      <c r="CH15" s="476"/>
      <c r="CI15" s="476"/>
      <c r="CJ15" s="476"/>
      <c r="CK15" s="476"/>
      <c r="CL15" s="476"/>
      <c r="CM15" s="476"/>
    </row>
    <row r="16" spans="1:98" ht="7.5" customHeight="1" x14ac:dyDescent="0.2">
      <c r="B16" s="68"/>
      <c r="C16" s="69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70"/>
      <c r="AH16" s="40"/>
      <c r="AI16" s="40"/>
      <c r="AJ16" s="40"/>
      <c r="AK16" s="40"/>
      <c r="AL16" s="37"/>
      <c r="AM16" s="882" t="str">
        <f>IF(Feuil1!M12="","",Feuil1!M12)</f>
        <v>RUE 1 NOVEMBRE 54</v>
      </c>
      <c r="AN16" s="882"/>
      <c r="AO16" s="882"/>
      <c r="AP16" s="882"/>
      <c r="AQ16" s="882"/>
      <c r="AR16" s="882"/>
      <c r="AS16" s="882"/>
      <c r="AT16" s="882"/>
      <c r="AU16" s="882"/>
      <c r="AV16" s="882"/>
      <c r="AW16" s="882"/>
      <c r="AX16" s="882"/>
      <c r="AY16" s="882"/>
      <c r="AZ16" s="882"/>
      <c r="BA16" s="882"/>
      <c r="BB16" s="882"/>
      <c r="BC16" s="882"/>
      <c r="BD16" s="882"/>
      <c r="BE16" s="882"/>
      <c r="BF16" s="882"/>
      <c r="BG16" s="882"/>
      <c r="BH16" s="882"/>
      <c r="BI16" s="882"/>
      <c r="BJ16" s="882"/>
      <c r="BK16" s="882"/>
      <c r="BL16" s="882"/>
      <c r="BM16" s="882"/>
      <c r="BN16" s="882"/>
      <c r="BO16" s="882"/>
      <c r="BP16" s="883"/>
      <c r="BQ16" s="40"/>
    </row>
    <row r="17" spans="2:94" ht="7.5" customHeight="1" x14ac:dyDescent="0.2">
      <c r="B17" s="68"/>
      <c r="C17" s="71"/>
      <c r="D17" s="67"/>
      <c r="E17" s="72"/>
      <c r="F17" s="48"/>
      <c r="G17" s="48"/>
      <c r="H17" s="73"/>
      <c r="I17" s="73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39"/>
      <c r="AH17" s="40"/>
      <c r="AI17" s="40"/>
      <c r="AJ17" s="40"/>
      <c r="AK17" s="40"/>
      <c r="AL17" s="37"/>
      <c r="AM17" s="882"/>
      <c r="AN17" s="882"/>
      <c r="AO17" s="882"/>
      <c r="AP17" s="882"/>
      <c r="AQ17" s="882"/>
      <c r="AR17" s="882"/>
      <c r="AS17" s="882"/>
      <c r="AT17" s="882"/>
      <c r="AU17" s="882"/>
      <c r="AV17" s="882"/>
      <c r="AW17" s="882"/>
      <c r="AX17" s="882"/>
      <c r="AY17" s="882"/>
      <c r="AZ17" s="882"/>
      <c r="BA17" s="882"/>
      <c r="BB17" s="882"/>
      <c r="BC17" s="882"/>
      <c r="BD17" s="882"/>
      <c r="BE17" s="882"/>
      <c r="BF17" s="882"/>
      <c r="BG17" s="882"/>
      <c r="BH17" s="882"/>
      <c r="BI17" s="882"/>
      <c r="BJ17" s="882"/>
      <c r="BK17" s="882"/>
      <c r="BL17" s="882"/>
      <c r="BM17" s="882"/>
      <c r="BN17" s="882"/>
      <c r="BO17" s="882"/>
      <c r="BP17" s="883"/>
      <c r="BQ17" s="40"/>
    </row>
    <row r="18" spans="2:94" ht="7.5" customHeight="1" x14ac:dyDescent="0.2">
      <c r="B18" s="43"/>
      <c r="C18" s="1030" t="s">
        <v>95</v>
      </c>
      <c r="D18" s="1031"/>
      <c r="E18" s="1031"/>
      <c r="F18" s="1031"/>
      <c r="G18" s="1031"/>
      <c r="H18" s="1031"/>
      <c r="I18" s="1031"/>
      <c r="J18" s="49"/>
      <c r="K18" s="49"/>
      <c r="L18" s="52"/>
      <c r="M18" s="52"/>
      <c r="N18" s="52"/>
      <c r="O18" s="52"/>
      <c r="P18" s="52"/>
      <c r="Q18" s="844" t="s">
        <v>141</v>
      </c>
      <c r="R18" s="842" t="str">
        <f>IF(Feuil2!F26="","",Feuil2!F26)</f>
        <v>001 007090300000072- 77</v>
      </c>
      <c r="S18" s="842"/>
      <c r="T18" s="842"/>
      <c r="U18" s="842"/>
      <c r="V18" s="842"/>
      <c r="W18" s="842"/>
      <c r="X18" s="842"/>
      <c r="Y18" s="842"/>
      <c r="Z18" s="842"/>
      <c r="AA18" s="842"/>
      <c r="AB18" s="842"/>
      <c r="AC18" s="842"/>
      <c r="AD18" s="842"/>
      <c r="AE18" s="842"/>
      <c r="AF18" s="842"/>
      <c r="AG18" s="861"/>
      <c r="AH18" s="40"/>
      <c r="AI18" s="40"/>
      <c r="AJ18" s="40"/>
      <c r="AK18" s="40"/>
      <c r="AL18" s="37"/>
      <c r="AM18" s="882"/>
      <c r="AN18" s="882"/>
      <c r="AO18" s="882"/>
      <c r="AP18" s="882"/>
      <c r="AQ18" s="882"/>
      <c r="AR18" s="882"/>
      <c r="AS18" s="882"/>
      <c r="AT18" s="882"/>
      <c r="AU18" s="882"/>
      <c r="AV18" s="882"/>
      <c r="AW18" s="882"/>
      <c r="AX18" s="882"/>
      <c r="AY18" s="882"/>
      <c r="AZ18" s="882"/>
      <c r="BA18" s="882"/>
      <c r="BB18" s="882"/>
      <c r="BC18" s="882"/>
      <c r="BD18" s="882"/>
      <c r="BE18" s="882"/>
      <c r="BF18" s="882"/>
      <c r="BG18" s="882"/>
      <c r="BH18" s="882"/>
      <c r="BI18" s="882"/>
      <c r="BJ18" s="882"/>
      <c r="BK18" s="882"/>
      <c r="BL18" s="882"/>
      <c r="BM18" s="882"/>
      <c r="BN18" s="882"/>
      <c r="BO18" s="882"/>
      <c r="BP18" s="883"/>
      <c r="BQ18" s="40"/>
    </row>
    <row r="19" spans="2:94" ht="7.5" customHeight="1" x14ac:dyDescent="0.2">
      <c r="B19" s="74"/>
      <c r="C19" s="1030"/>
      <c r="D19" s="1031"/>
      <c r="E19" s="1031"/>
      <c r="F19" s="1031"/>
      <c r="G19" s="1031"/>
      <c r="H19" s="1031"/>
      <c r="I19" s="1031"/>
      <c r="J19" s="75"/>
      <c r="K19" s="75"/>
      <c r="L19" s="52"/>
      <c r="M19" s="52"/>
      <c r="N19" s="52"/>
      <c r="O19" s="52"/>
      <c r="P19" s="52"/>
      <c r="Q19" s="844"/>
      <c r="R19" s="842"/>
      <c r="S19" s="842"/>
      <c r="T19" s="842"/>
      <c r="U19" s="842"/>
      <c r="V19" s="842"/>
      <c r="W19" s="842"/>
      <c r="X19" s="842"/>
      <c r="Y19" s="842"/>
      <c r="Z19" s="842"/>
      <c r="AA19" s="842"/>
      <c r="AB19" s="842"/>
      <c r="AC19" s="842"/>
      <c r="AD19" s="842"/>
      <c r="AE19" s="842"/>
      <c r="AF19" s="842"/>
      <c r="AG19" s="861"/>
      <c r="AH19" s="40"/>
      <c r="AI19" s="40"/>
      <c r="AJ19" s="40"/>
      <c r="AK19" s="40"/>
      <c r="AL19" s="37"/>
      <c r="AM19" s="882"/>
      <c r="AN19" s="882"/>
      <c r="AO19" s="882"/>
      <c r="AP19" s="882"/>
      <c r="AQ19" s="882"/>
      <c r="AR19" s="882"/>
      <c r="AS19" s="882"/>
      <c r="AT19" s="882"/>
      <c r="AU19" s="882"/>
      <c r="AV19" s="882"/>
      <c r="AW19" s="882"/>
      <c r="AX19" s="882"/>
      <c r="AY19" s="882"/>
      <c r="AZ19" s="882"/>
      <c r="BA19" s="882"/>
      <c r="BB19" s="882"/>
      <c r="BC19" s="882"/>
      <c r="BD19" s="882"/>
      <c r="BE19" s="882"/>
      <c r="BF19" s="882"/>
      <c r="BG19" s="882"/>
      <c r="BH19" s="882"/>
      <c r="BI19" s="882"/>
      <c r="BJ19" s="882"/>
      <c r="BK19" s="882"/>
      <c r="BL19" s="882"/>
      <c r="BM19" s="882"/>
      <c r="BN19" s="882"/>
      <c r="BO19" s="882"/>
      <c r="BP19" s="883"/>
      <c r="BQ19" s="40"/>
    </row>
    <row r="20" spans="2:94" ht="7.5" customHeight="1" x14ac:dyDescent="0.2">
      <c r="B20" s="64"/>
      <c r="C20" s="1017" t="s">
        <v>96</v>
      </c>
      <c r="D20" s="879"/>
      <c r="E20" s="879"/>
      <c r="F20" s="879"/>
      <c r="G20" s="879"/>
      <c r="H20" s="879"/>
      <c r="I20" s="879"/>
      <c r="J20" s="879"/>
      <c r="K20" s="879"/>
      <c r="L20" s="879"/>
      <c r="M20" s="879"/>
      <c r="N20" s="879"/>
      <c r="O20" s="879"/>
      <c r="P20" s="879"/>
      <c r="Q20" s="844" t="s">
        <v>141</v>
      </c>
      <c r="R20" s="842" t="str">
        <f>IF(Feuil2!T26="","",Feuil2!T26)</f>
        <v/>
      </c>
      <c r="S20" s="842"/>
      <c r="T20" s="842"/>
      <c r="U20" s="842"/>
      <c r="V20" s="842"/>
      <c r="W20" s="842"/>
      <c r="X20" s="842"/>
      <c r="Y20" s="842"/>
      <c r="Z20" s="842"/>
      <c r="AA20" s="842"/>
      <c r="AB20" s="842"/>
      <c r="AC20" s="842"/>
      <c r="AD20" s="842"/>
      <c r="AE20" s="842"/>
      <c r="AF20" s="842"/>
      <c r="AG20" s="861"/>
      <c r="AH20" s="40"/>
      <c r="AI20" s="40"/>
      <c r="AJ20" s="40"/>
      <c r="AK20" s="40"/>
      <c r="AL20" s="37"/>
      <c r="AM20" s="882"/>
      <c r="AN20" s="882"/>
      <c r="AO20" s="882"/>
      <c r="AP20" s="882"/>
      <c r="AQ20" s="882"/>
      <c r="AR20" s="882"/>
      <c r="AS20" s="882"/>
      <c r="AT20" s="882"/>
      <c r="AU20" s="882"/>
      <c r="AV20" s="882"/>
      <c r="AW20" s="882"/>
      <c r="AX20" s="882"/>
      <c r="AY20" s="882"/>
      <c r="AZ20" s="882"/>
      <c r="BA20" s="882"/>
      <c r="BB20" s="882"/>
      <c r="BC20" s="882"/>
      <c r="BD20" s="882"/>
      <c r="BE20" s="882"/>
      <c r="BF20" s="882"/>
      <c r="BG20" s="882"/>
      <c r="BH20" s="882"/>
      <c r="BI20" s="882"/>
      <c r="BJ20" s="882"/>
      <c r="BK20" s="882"/>
      <c r="BL20" s="882"/>
      <c r="BM20" s="882"/>
      <c r="BN20" s="882"/>
      <c r="BO20" s="882"/>
      <c r="BP20" s="883"/>
      <c r="BQ20" s="40"/>
      <c r="BV20" s="475"/>
      <c r="BW20" s="475"/>
      <c r="BX20" s="475"/>
      <c r="BY20" s="475"/>
      <c r="BZ20" s="475"/>
      <c r="CA20" s="475"/>
      <c r="CB20" s="475"/>
      <c r="CC20" s="475"/>
      <c r="CD20" s="475"/>
      <c r="CE20" s="475"/>
      <c r="CF20" s="475"/>
      <c r="CG20" s="475"/>
      <c r="CH20" s="475"/>
      <c r="CI20" s="475"/>
      <c r="CJ20" s="475"/>
      <c r="CK20" s="475"/>
      <c r="CL20" s="475"/>
      <c r="CM20" s="475"/>
      <c r="CN20" s="475"/>
      <c r="CO20" s="475"/>
      <c r="CP20" s="475"/>
    </row>
    <row r="21" spans="2:94" ht="7.5" customHeight="1" x14ac:dyDescent="0.2">
      <c r="B21" s="40"/>
      <c r="C21" s="1017"/>
      <c r="D21" s="879"/>
      <c r="E21" s="879"/>
      <c r="F21" s="879"/>
      <c r="G21" s="879"/>
      <c r="H21" s="879"/>
      <c r="I21" s="879"/>
      <c r="J21" s="879"/>
      <c r="K21" s="879"/>
      <c r="L21" s="879"/>
      <c r="M21" s="879"/>
      <c r="N21" s="879"/>
      <c r="O21" s="879"/>
      <c r="P21" s="879"/>
      <c r="Q21" s="844"/>
      <c r="R21" s="842"/>
      <c r="S21" s="842"/>
      <c r="T21" s="842"/>
      <c r="U21" s="842"/>
      <c r="V21" s="842"/>
      <c r="W21" s="842"/>
      <c r="X21" s="842"/>
      <c r="Y21" s="842"/>
      <c r="Z21" s="842"/>
      <c r="AA21" s="842"/>
      <c r="AB21" s="842"/>
      <c r="AC21" s="842"/>
      <c r="AD21" s="842"/>
      <c r="AE21" s="842"/>
      <c r="AF21" s="842"/>
      <c r="AG21" s="861"/>
      <c r="AH21" s="40"/>
      <c r="AI21" s="40"/>
      <c r="AJ21" s="40"/>
      <c r="AK21" s="40"/>
      <c r="AL21" s="37"/>
      <c r="AM21" s="882"/>
      <c r="AN21" s="882"/>
      <c r="AO21" s="882"/>
      <c r="AP21" s="882"/>
      <c r="AQ21" s="882"/>
      <c r="AR21" s="882"/>
      <c r="AS21" s="882"/>
      <c r="AT21" s="882"/>
      <c r="AU21" s="882"/>
      <c r="AV21" s="882"/>
      <c r="AW21" s="882"/>
      <c r="AX21" s="882"/>
      <c r="AY21" s="882"/>
      <c r="AZ21" s="882"/>
      <c r="BA21" s="882"/>
      <c r="BB21" s="882"/>
      <c r="BC21" s="882"/>
      <c r="BD21" s="882"/>
      <c r="BE21" s="882"/>
      <c r="BF21" s="882"/>
      <c r="BG21" s="882"/>
      <c r="BH21" s="882"/>
      <c r="BI21" s="882"/>
      <c r="BJ21" s="882"/>
      <c r="BK21" s="882"/>
      <c r="BL21" s="882"/>
      <c r="BM21" s="882"/>
      <c r="BN21" s="882"/>
      <c r="BO21" s="882"/>
      <c r="BP21" s="883"/>
      <c r="BQ21" s="40"/>
      <c r="BV21" s="475"/>
      <c r="BW21" s="475"/>
      <c r="BX21" s="475"/>
      <c r="BY21" s="475"/>
      <c r="BZ21" s="475"/>
      <c r="CA21" s="475"/>
      <c r="CB21" s="475"/>
      <c r="CC21" s="475"/>
      <c r="CD21" s="475"/>
      <c r="CE21" s="475"/>
      <c r="CF21" s="475"/>
      <c r="CG21" s="475"/>
      <c r="CH21" s="475"/>
      <c r="CI21" s="475"/>
      <c r="CJ21" s="475"/>
      <c r="CK21" s="475"/>
      <c r="CL21" s="475"/>
      <c r="CM21" s="475"/>
      <c r="CN21" s="475"/>
      <c r="CO21" s="475"/>
      <c r="CP21" s="475"/>
    </row>
    <row r="22" spans="2:94" ht="7.5" customHeight="1" x14ac:dyDescent="0.2">
      <c r="B22" s="64"/>
      <c r="C22" s="1017" t="s">
        <v>97</v>
      </c>
      <c r="D22" s="879"/>
      <c r="E22" s="879"/>
      <c r="F22" s="879"/>
      <c r="G22" s="879"/>
      <c r="H22" s="879"/>
      <c r="I22" s="879"/>
      <c r="J22" s="879"/>
      <c r="K22" s="879"/>
      <c r="L22" s="879"/>
      <c r="M22" s="879"/>
      <c r="N22" s="879"/>
      <c r="O22" s="52"/>
      <c r="P22" s="52"/>
      <c r="Q22" s="844" t="s">
        <v>141</v>
      </c>
      <c r="R22" s="842" t="str">
        <f>IF(Feuil2!AG26="","",Feuil2!AG26)</f>
        <v/>
      </c>
      <c r="S22" s="842"/>
      <c r="T22" s="842"/>
      <c r="U22" s="842"/>
      <c r="V22" s="842"/>
      <c r="W22" s="842"/>
      <c r="X22" s="842"/>
      <c r="Y22" s="842"/>
      <c r="Z22" s="842"/>
      <c r="AA22" s="842"/>
      <c r="AB22" s="842"/>
      <c r="AC22" s="842"/>
      <c r="AD22" s="842"/>
      <c r="AE22" s="842"/>
      <c r="AF22" s="842"/>
      <c r="AG22" s="861"/>
      <c r="AH22" s="40"/>
      <c r="AI22" s="40"/>
      <c r="AJ22" s="40"/>
      <c r="AK22" s="40"/>
      <c r="AL22" s="37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39"/>
      <c r="BQ22" s="40"/>
      <c r="BV22" s="475"/>
      <c r="BW22" s="475"/>
      <c r="BX22" s="475"/>
      <c r="BY22" s="475"/>
      <c r="BZ22" s="475"/>
      <c r="CA22" s="475"/>
      <c r="CB22" s="475"/>
      <c r="CC22" s="475"/>
      <c r="CD22" s="475"/>
      <c r="CE22" s="475"/>
      <c r="CF22" s="475"/>
      <c r="CG22" s="475"/>
      <c r="CH22" s="475"/>
      <c r="CI22" s="475"/>
      <c r="CJ22" s="475"/>
      <c r="CK22" s="475"/>
      <c r="CL22" s="475"/>
      <c r="CM22" s="475"/>
      <c r="CN22" s="475"/>
      <c r="CO22" s="475"/>
      <c r="CP22" s="475"/>
    </row>
    <row r="23" spans="2:94" s="463" customFormat="1" ht="7.5" customHeight="1" x14ac:dyDescent="0.2">
      <c r="B23" s="76"/>
      <c r="C23" s="1017"/>
      <c r="D23" s="879"/>
      <c r="E23" s="879"/>
      <c r="F23" s="879"/>
      <c r="G23" s="879"/>
      <c r="H23" s="879"/>
      <c r="I23" s="879"/>
      <c r="J23" s="879"/>
      <c r="K23" s="879"/>
      <c r="L23" s="879"/>
      <c r="M23" s="879"/>
      <c r="N23" s="879"/>
      <c r="O23" s="52"/>
      <c r="P23" s="52"/>
      <c r="Q23" s="844"/>
      <c r="R23" s="842"/>
      <c r="S23" s="842"/>
      <c r="T23" s="842"/>
      <c r="U23" s="842"/>
      <c r="V23" s="842"/>
      <c r="W23" s="842"/>
      <c r="X23" s="842"/>
      <c r="Y23" s="842"/>
      <c r="Z23" s="842"/>
      <c r="AA23" s="842"/>
      <c r="AB23" s="842"/>
      <c r="AC23" s="842"/>
      <c r="AD23" s="842"/>
      <c r="AE23" s="842"/>
      <c r="AF23" s="842"/>
      <c r="AG23" s="861"/>
      <c r="AH23" s="50"/>
      <c r="AI23" s="50"/>
      <c r="AJ23" s="50"/>
      <c r="AK23" s="50"/>
      <c r="AL23" s="77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39"/>
      <c r="BQ23" s="50"/>
      <c r="BV23" s="475"/>
      <c r="BW23" s="475"/>
      <c r="BX23" s="475"/>
      <c r="BY23" s="475"/>
      <c r="BZ23" s="475"/>
      <c r="CA23" s="475"/>
      <c r="CB23" s="475"/>
      <c r="CC23" s="475"/>
      <c r="CD23" s="475"/>
      <c r="CE23" s="475"/>
      <c r="CF23" s="475"/>
      <c r="CG23" s="475"/>
      <c r="CH23" s="475"/>
      <c r="CI23" s="475"/>
      <c r="CJ23" s="475"/>
      <c r="CK23" s="475"/>
      <c r="CL23" s="475"/>
      <c r="CM23" s="475"/>
      <c r="CN23" s="475"/>
      <c r="CO23" s="475"/>
      <c r="CP23" s="475"/>
    </row>
    <row r="24" spans="2:94" s="464" customFormat="1" ht="7.5" customHeight="1" x14ac:dyDescent="0.2">
      <c r="B24" s="78"/>
      <c r="C24" s="79"/>
      <c r="D24" s="80"/>
      <c r="E24" s="80"/>
      <c r="F24" s="80"/>
      <c r="G24" s="80"/>
      <c r="H24" s="80"/>
      <c r="I24" s="81"/>
      <c r="J24" s="81"/>
      <c r="K24" s="81"/>
      <c r="L24" s="82"/>
      <c r="M24" s="41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3"/>
      <c r="AH24" s="51"/>
      <c r="AI24" s="51"/>
      <c r="AJ24" s="51"/>
      <c r="AK24" s="51"/>
      <c r="AL24" s="84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3"/>
      <c r="BQ24" s="51"/>
      <c r="BV24" s="475"/>
      <c r="BW24" s="475"/>
      <c r="BX24" s="475"/>
      <c r="BY24" s="475"/>
      <c r="BZ24" s="475"/>
      <c r="CA24" s="475"/>
      <c r="CB24" s="475"/>
      <c r="CC24" s="475"/>
      <c r="CD24" s="475"/>
      <c r="CE24" s="475"/>
      <c r="CF24" s="475"/>
      <c r="CG24" s="475"/>
      <c r="CH24" s="475"/>
      <c r="CI24" s="475"/>
      <c r="CJ24" s="475"/>
      <c r="CK24" s="475"/>
      <c r="CL24" s="475"/>
      <c r="CM24" s="475"/>
      <c r="CN24" s="475"/>
      <c r="CO24" s="475"/>
      <c r="CP24" s="475"/>
    </row>
    <row r="25" spans="2:94" s="464" customFormat="1" ht="7.5" customHeight="1" x14ac:dyDescent="0.2">
      <c r="B25" s="78"/>
      <c r="C25" s="78"/>
      <c r="D25" s="78"/>
      <c r="E25" s="78"/>
      <c r="F25" s="78"/>
      <c r="G25" s="51"/>
      <c r="H25" s="51"/>
      <c r="I25" s="51"/>
      <c r="J25" s="51"/>
      <c r="K25" s="85"/>
      <c r="L25" s="51"/>
      <c r="M25" s="40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V25" s="475"/>
      <c r="BW25" s="475"/>
      <c r="BX25" s="475"/>
      <c r="BY25" s="475"/>
      <c r="BZ25" s="475"/>
      <c r="CA25" s="475"/>
      <c r="CB25" s="475"/>
      <c r="CC25" s="475"/>
      <c r="CD25" s="475"/>
      <c r="CE25" s="475"/>
      <c r="CF25" s="475"/>
      <c r="CG25" s="475"/>
      <c r="CH25" s="475"/>
      <c r="CI25" s="475"/>
      <c r="CJ25" s="475"/>
      <c r="CK25" s="475"/>
      <c r="CL25" s="475"/>
      <c r="CM25" s="475"/>
      <c r="CN25" s="475"/>
      <c r="CO25" s="475"/>
      <c r="CP25" s="475"/>
    </row>
    <row r="26" spans="2:94" ht="7.5" customHeight="1" x14ac:dyDescent="0.2">
      <c r="B26" s="63"/>
      <c r="C26" s="1018" t="s">
        <v>101</v>
      </c>
      <c r="D26" s="1018"/>
      <c r="E26" s="1018"/>
      <c r="F26" s="1018"/>
      <c r="G26" s="1018"/>
      <c r="H26" s="1018"/>
      <c r="I26" s="1018"/>
      <c r="J26" s="1018"/>
      <c r="K26" s="1019" t="s">
        <v>100</v>
      </c>
      <c r="L26" s="1019"/>
      <c r="M26" s="1019"/>
      <c r="N26" s="1019"/>
      <c r="O26" s="1019"/>
      <c r="P26" s="1019"/>
      <c r="Q26" s="1019"/>
      <c r="R26" s="1019"/>
      <c r="S26" s="1019"/>
      <c r="T26" s="1019"/>
      <c r="U26" s="1019"/>
      <c r="V26" s="1018" t="s">
        <v>99</v>
      </c>
      <c r="W26" s="1018"/>
      <c r="X26" s="1018"/>
      <c r="Y26" s="1018"/>
      <c r="Z26" s="1018"/>
      <c r="AA26" s="1018"/>
      <c r="AB26" s="1018"/>
      <c r="AC26" s="1018"/>
      <c r="AD26" s="1018"/>
      <c r="AE26" s="1018"/>
      <c r="AF26" s="1018"/>
      <c r="AG26" s="1018"/>
      <c r="AH26" s="40"/>
      <c r="AI26" s="40"/>
      <c r="AJ26" s="40"/>
      <c r="AK26" s="40"/>
      <c r="AL26" s="1020" t="s">
        <v>104</v>
      </c>
      <c r="AM26" s="1020"/>
      <c r="AN26" s="1020"/>
      <c r="AO26" s="1020"/>
      <c r="AP26" s="1020"/>
      <c r="AQ26" s="1020"/>
      <c r="AR26" s="1020"/>
      <c r="AS26" s="1020"/>
      <c r="AT26" s="1020"/>
      <c r="AU26" s="1020"/>
      <c r="AV26" s="1020"/>
      <c r="AW26" s="1020"/>
      <c r="AX26" s="1020"/>
      <c r="AY26" s="1020"/>
      <c r="AZ26" s="1020"/>
      <c r="BA26" s="1020"/>
      <c r="BB26" s="1020" t="s">
        <v>105</v>
      </c>
      <c r="BC26" s="1020"/>
      <c r="BD26" s="1020"/>
      <c r="BE26" s="1020"/>
      <c r="BF26" s="1020"/>
      <c r="BG26" s="1020"/>
      <c r="BH26" s="1020"/>
      <c r="BI26" s="1020"/>
      <c r="BJ26" s="1020"/>
      <c r="BK26" s="1020"/>
      <c r="BL26" s="1020"/>
      <c r="BM26" s="1020"/>
      <c r="BN26" s="1020"/>
      <c r="BO26" s="1020"/>
      <c r="BP26" s="1020"/>
      <c r="BQ26" s="40"/>
      <c r="BV26" s="475"/>
      <c r="BW26" s="475"/>
      <c r="BX26" s="475"/>
      <c r="BY26" s="475"/>
      <c r="BZ26" s="475"/>
      <c r="CA26" s="475"/>
      <c r="CB26" s="475"/>
      <c r="CC26" s="475"/>
      <c r="CD26" s="475"/>
      <c r="CE26" s="475"/>
      <c r="CF26" s="475"/>
      <c r="CG26" s="475"/>
      <c r="CH26" s="475"/>
      <c r="CI26" s="475"/>
      <c r="CJ26" s="475"/>
      <c r="CK26" s="475"/>
      <c r="CL26" s="475"/>
      <c r="CM26" s="475"/>
      <c r="CN26" s="475"/>
      <c r="CO26" s="475"/>
      <c r="CP26" s="475"/>
    </row>
    <row r="27" spans="2:94" ht="7.5" customHeight="1" x14ac:dyDescent="0.2">
      <c r="B27" s="63"/>
      <c r="C27" s="1018"/>
      <c r="D27" s="1018"/>
      <c r="E27" s="1018"/>
      <c r="F27" s="1018"/>
      <c r="G27" s="1018"/>
      <c r="H27" s="1018"/>
      <c r="I27" s="1018"/>
      <c r="J27" s="1018"/>
      <c r="K27" s="1019"/>
      <c r="L27" s="1019"/>
      <c r="M27" s="1019"/>
      <c r="N27" s="1019"/>
      <c r="O27" s="1019"/>
      <c r="P27" s="1019"/>
      <c r="Q27" s="1019"/>
      <c r="R27" s="1019"/>
      <c r="S27" s="1019"/>
      <c r="T27" s="1019"/>
      <c r="U27" s="1019"/>
      <c r="V27" s="1018"/>
      <c r="W27" s="1018"/>
      <c r="X27" s="1018"/>
      <c r="Y27" s="1018"/>
      <c r="Z27" s="1018"/>
      <c r="AA27" s="1018"/>
      <c r="AB27" s="1018"/>
      <c r="AC27" s="1018"/>
      <c r="AD27" s="1018"/>
      <c r="AE27" s="1018"/>
      <c r="AF27" s="1018"/>
      <c r="AG27" s="1018"/>
      <c r="AH27" s="40"/>
      <c r="AI27" s="40"/>
      <c r="AJ27" s="40"/>
      <c r="AK27" s="40"/>
      <c r="AL27" s="1020"/>
      <c r="AM27" s="1020"/>
      <c r="AN27" s="1020"/>
      <c r="AO27" s="1020"/>
      <c r="AP27" s="1020"/>
      <c r="AQ27" s="1020"/>
      <c r="AR27" s="1020"/>
      <c r="AS27" s="1020"/>
      <c r="AT27" s="1020"/>
      <c r="AU27" s="1020"/>
      <c r="AV27" s="1020"/>
      <c r="AW27" s="1020"/>
      <c r="AX27" s="1020"/>
      <c r="AY27" s="1020"/>
      <c r="AZ27" s="1020"/>
      <c r="BA27" s="1020"/>
      <c r="BB27" s="1020"/>
      <c r="BC27" s="1020"/>
      <c r="BD27" s="1020"/>
      <c r="BE27" s="1020"/>
      <c r="BF27" s="1020"/>
      <c r="BG27" s="1020"/>
      <c r="BH27" s="1020"/>
      <c r="BI27" s="1020"/>
      <c r="BJ27" s="1020"/>
      <c r="BK27" s="1020"/>
      <c r="BL27" s="1020"/>
      <c r="BM27" s="1020"/>
      <c r="BN27" s="1020"/>
      <c r="BO27" s="1020"/>
      <c r="BP27" s="1020"/>
      <c r="BQ27" s="40"/>
      <c r="BV27" s="475"/>
      <c r="BW27" s="475"/>
      <c r="BX27" s="475"/>
      <c r="BY27" s="475"/>
      <c r="BZ27" s="475"/>
      <c r="CA27" s="475"/>
      <c r="CB27" s="475"/>
      <c r="CC27" s="475"/>
      <c r="CD27" s="475"/>
      <c r="CE27" s="475"/>
      <c r="CF27" s="475"/>
      <c r="CG27" s="475"/>
      <c r="CH27" s="475"/>
      <c r="CI27" s="475"/>
      <c r="CJ27" s="475"/>
      <c r="CK27" s="475"/>
      <c r="CL27" s="475"/>
      <c r="CM27" s="475"/>
      <c r="CN27" s="475"/>
      <c r="CO27" s="475"/>
      <c r="CP27" s="475"/>
    </row>
    <row r="28" spans="2:94" ht="7.5" customHeight="1" x14ac:dyDescent="0.2">
      <c r="B28" s="63"/>
      <c r="C28" s="1018"/>
      <c r="D28" s="1018"/>
      <c r="E28" s="1018"/>
      <c r="F28" s="1018"/>
      <c r="G28" s="1018"/>
      <c r="H28" s="1018"/>
      <c r="I28" s="1018"/>
      <c r="J28" s="1018"/>
      <c r="K28" s="1019"/>
      <c r="L28" s="1019"/>
      <c r="M28" s="1019"/>
      <c r="N28" s="1019"/>
      <c r="O28" s="1019"/>
      <c r="P28" s="1019"/>
      <c r="Q28" s="1019"/>
      <c r="R28" s="1019"/>
      <c r="S28" s="1019"/>
      <c r="T28" s="1019"/>
      <c r="U28" s="1019"/>
      <c r="V28" s="1018"/>
      <c r="W28" s="1018"/>
      <c r="X28" s="1018"/>
      <c r="Y28" s="1018"/>
      <c r="Z28" s="1018"/>
      <c r="AA28" s="1018"/>
      <c r="AB28" s="1018"/>
      <c r="AC28" s="1018"/>
      <c r="AD28" s="1018"/>
      <c r="AE28" s="1018"/>
      <c r="AF28" s="1018"/>
      <c r="AG28" s="1018"/>
      <c r="AH28" s="40"/>
      <c r="AI28" s="40"/>
      <c r="AJ28" s="40"/>
      <c r="AK28" s="40"/>
      <c r="AL28" s="1020"/>
      <c r="AM28" s="1020"/>
      <c r="AN28" s="1020"/>
      <c r="AO28" s="1020"/>
      <c r="AP28" s="1020"/>
      <c r="AQ28" s="1020"/>
      <c r="AR28" s="1020"/>
      <c r="AS28" s="1020"/>
      <c r="AT28" s="1020"/>
      <c r="AU28" s="1020"/>
      <c r="AV28" s="1020"/>
      <c r="AW28" s="1020"/>
      <c r="AX28" s="1020"/>
      <c r="AY28" s="1020"/>
      <c r="AZ28" s="1020"/>
      <c r="BA28" s="1020"/>
      <c r="BB28" s="1020"/>
      <c r="BC28" s="1020"/>
      <c r="BD28" s="1020"/>
      <c r="BE28" s="1020"/>
      <c r="BF28" s="1020"/>
      <c r="BG28" s="1020"/>
      <c r="BH28" s="1020"/>
      <c r="BI28" s="1020"/>
      <c r="BJ28" s="1020"/>
      <c r="BK28" s="1020"/>
      <c r="BL28" s="1020"/>
      <c r="BM28" s="1020"/>
      <c r="BN28" s="1020"/>
      <c r="BO28" s="1020"/>
      <c r="BP28" s="1020"/>
      <c r="BQ28" s="40"/>
      <c r="BV28" s="475"/>
      <c r="BW28" s="475"/>
      <c r="BX28" s="475"/>
      <c r="BY28" s="475"/>
      <c r="BZ28" s="475"/>
      <c r="CA28" s="475"/>
      <c r="CB28" s="475"/>
      <c r="CC28" s="475"/>
      <c r="CD28" s="475"/>
      <c r="CE28" s="475"/>
      <c r="CF28" s="475"/>
      <c r="CG28" s="475"/>
      <c r="CH28" s="475"/>
      <c r="CI28" s="475"/>
      <c r="CJ28" s="475"/>
      <c r="CK28" s="475"/>
      <c r="CL28" s="475"/>
      <c r="CM28" s="475"/>
      <c r="CN28" s="475"/>
      <c r="CO28" s="475"/>
      <c r="CP28" s="475"/>
    </row>
    <row r="29" spans="2:94" ht="7.5" customHeight="1" x14ac:dyDescent="0.2">
      <c r="B29" s="63"/>
      <c r="C29" s="1018"/>
      <c r="D29" s="1018"/>
      <c r="E29" s="1018"/>
      <c r="F29" s="1018"/>
      <c r="G29" s="1018"/>
      <c r="H29" s="1018"/>
      <c r="I29" s="1018"/>
      <c r="J29" s="1018"/>
      <c r="K29" s="1019"/>
      <c r="L29" s="1019"/>
      <c r="M29" s="1019"/>
      <c r="N29" s="1019"/>
      <c r="O29" s="1019"/>
      <c r="P29" s="1019"/>
      <c r="Q29" s="1019"/>
      <c r="R29" s="1019"/>
      <c r="S29" s="1019"/>
      <c r="T29" s="1019"/>
      <c r="U29" s="1019"/>
      <c r="V29" s="1018"/>
      <c r="W29" s="1018"/>
      <c r="X29" s="1018"/>
      <c r="Y29" s="1018"/>
      <c r="Z29" s="1018"/>
      <c r="AA29" s="1018"/>
      <c r="AB29" s="1018"/>
      <c r="AC29" s="1018"/>
      <c r="AD29" s="1018"/>
      <c r="AE29" s="1018"/>
      <c r="AF29" s="1018"/>
      <c r="AG29" s="1018"/>
      <c r="AH29" s="40"/>
      <c r="AI29" s="40"/>
      <c r="AJ29" s="40"/>
      <c r="AK29" s="40"/>
      <c r="AL29" s="1020"/>
      <c r="AM29" s="1020"/>
      <c r="AN29" s="1020"/>
      <c r="AO29" s="1020"/>
      <c r="AP29" s="1020"/>
      <c r="AQ29" s="1020"/>
      <c r="AR29" s="1020"/>
      <c r="AS29" s="1020"/>
      <c r="AT29" s="1020"/>
      <c r="AU29" s="1020"/>
      <c r="AV29" s="1020"/>
      <c r="AW29" s="1020"/>
      <c r="AX29" s="1020"/>
      <c r="AY29" s="1020"/>
      <c r="AZ29" s="1020"/>
      <c r="BA29" s="1020"/>
      <c r="BB29" s="1020"/>
      <c r="BC29" s="1020"/>
      <c r="BD29" s="1020"/>
      <c r="BE29" s="1020"/>
      <c r="BF29" s="1020"/>
      <c r="BG29" s="1020"/>
      <c r="BH29" s="1020"/>
      <c r="BI29" s="1020"/>
      <c r="BJ29" s="1020"/>
      <c r="BK29" s="1020"/>
      <c r="BL29" s="1020"/>
      <c r="BM29" s="1020"/>
      <c r="BN29" s="1020"/>
      <c r="BO29" s="1020"/>
      <c r="BP29" s="1020"/>
      <c r="BQ29" s="40"/>
      <c r="BV29" s="475"/>
      <c r="BW29" s="475"/>
      <c r="BX29" s="475"/>
      <c r="BY29" s="475"/>
      <c r="BZ29" s="475"/>
      <c r="CA29" s="475"/>
      <c r="CB29" s="475"/>
      <c r="CC29" s="475"/>
      <c r="CD29" s="475"/>
      <c r="CE29" s="475"/>
      <c r="CF29" s="475"/>
      <c r="CG29" s="475"/>
      <c r="CH29" s="475"/>
      <c r="CI29" s="475"/>
      <c r="CJ29" s="475"/>
      <c r="CK29" s="475"/>
      <c r="CL29" s="475"/>
      <c r="CM29" s="475"/>
      <c r="CN29" s="475"/>
      <c r="CO29" s="475"/>
      <c r="CP29" s="475"/>
    </row>
    <row r="30" spans="2:94" ht="11.25" customHeight="1" x14ac:dyDescent="0.2">
      <c r="B30" s="64"/>
      <c r="C30" s="1021" t="str">
        <f>IF(Feuil2!T20="","",Feuil2!T20)</f>
        <v>107000</v>
      </c>
      <c r="D30" s="1021"/>
      <c r="E30" s="1021"/>
      <c r="F30" s="1021"/>
      <c r="G30" s="1021"/>
      <c r="H30" s="1021"/>
      <c r="I30" s="1021"/>
      <c r="J30" s="1021"/>
      <c r="K30" s="1022"/>
      <c r="L30" s="1022"/>
      <c r="M30" s="1022"/>
      <c r="N30" s="1022"/>
      <c r="O30" s="1022"/>
      <c r="P30" s="1022"/>
      <c r="Q30" s="1022"/>
      <c r="R30" s="1022"/>
      <c r="S30" s="1022"/>
      <c r="T30" s="1022"/>
      <c r="U30" s="1022"/>
      <c r="V30" s="1023" t="str">
        <f>IF(Feuil2!F32="","",Feuil2!F32)</f>
        <v>T12021</v>
      </c>
      <c r="W30" s="1023"/>
      <c r="X30" s="1023"/>
      <c r="Y30" s="1023"/>
      <c r="Z30" s="1023"/>
      <c r="AA30" s="1023"/>
      <c r="AB30" s="1023"/>
      <c r="AC30" s="1023"/>
      <c r="AD30" s="1023"/>
      <c r="AE30" s="1023"/>
      <c r="AF30" s="1023"/>
      <c r="AG30" s="1023"/>
      <c r="AH30" s="40"/>
      <c r="AI30" s="40"/>
      <c r="AJ30" s="40"/>
      <c r="AK30" s="40"/>
      <c r="AL30" s="1024" t="str">
        <f>IF(Feuil1!M14="","",Feuil1!M14)</f>
        <v>07598192  36</v>
      </c>
      <c r="AM30" s="1024"/>
      <c r="AN30" s="1024"/>
      <c r="AO30" s="1024"/>
      <c r="AP30" s="1024"/>
      <c r="AQ30" s="1024"/>
      <c r="AR30" s="1024"/>
      <c r="AS30" s="1024"/>
      <c r="AT30" s="1024"/>
      <c r="AU30" s="1024"/>
      <c r="AV30" s="1024"/>
      <c r="AW30" s="1024"/>
      <c r="AX30" s="1024"/>
      <c r="AY30" s="1024"/>
      <c r="AZ30" s="1024"/>
      <c r="BA30" s="1024"/>
      <c r="BB30" s="874" t="s">
        <v>138</v>
      </c>
      <c r="BC30" s="875"/>
      <c r="BD30" s="875"/>
      <c r="BE30" s="875"/>
      <c r="BF30" s="875"/>
      <c r="BG30" s="34" t="s">
        <v>141</v>
      </c>
      <c r="BH30" s="1025" t="str">
        <f>IF(Feuil1!G16="","",Feuil1!G16)</f>
        <v>02</v>
      </c>
      <c r="BI30" s="1025"/>
      <c r="BJ30" s="1025"/>
      <c r="BK30" s="1025"/>
      <c r="BL30" s="1025"/>
      <c r="BM30" s="1025"/>
      <c r="BN30" s="1025"/>
      <c r="BO30" s="1025"/>
      <c r="BP30" s="35"/>
      <c r="BQ30" s="40"/>
      <c r="BV30" s="475"/>
      <c r="BW30" s="475"/>
      <c r="BX30" s="475"/>
      <c r="BY30" s="475"/>
      <c r="BZ30" s="475"/>
      <c r="CA30" s="475"/>
      <c r="CB30" s="475"/>
      <c r="CC30" s="475"/>
      <c r="CD30" s="475"/>
      <c r="CE30" s="475"/>
      <c r="CF30" s="475"/>
      <c r="CG30" s="475"/>
      <c r="CH30" s="475"/>
      <c r="CI30" s="475"/>
      <c r="CJ30" s="475"/>
      <c r="CK30" s="475"/>
      <c r="CL30" s="475"/>
      <c r="CM30" s="475"/>
      <c r="CN30" s="475"/>
      <c r="CO30" s="475"/>
      <c r="CP30" s="475"/>
    </row>
    <row r="31" spans="2:94" ht="11.25" customHeight="1" x14ac:dyDescent="0.2">
      <c r="B31" s="64"/>
      <c r="C31" s="1021"/>
      <c r="D31" s="1021"/>
      <c r="E31" s="1021"/>
      <c r="F31" s="1021"/>
      <c r="G31" s="1021"/>
      <c r="H31" s="1021"/>
      <c r="I31" s="1021"/>
      <c r="J31" s="1021"/>
      <c r="K31" s="1022"/>
      <c r="L31" s="1022"/>
      <c r="M31" s="1022"/>
      <c r="N31" s="1022"/>
      <c r="O31" s="1022"/>
      <c r="P31" s="1022"/>
      <c r="Q31" s="1022"/>
      <c r="R31" s="1022"/>
      <c r="S31" s="1022"/>
      <c r="T31" s="1022"/>
      <c r="U31" s="1022"/>
      <c r="V31" s="1023"/>
      <c r="W31" s="1023"/>
      <c r="X31" s="1023"/>
      <c r="Y31" s="1023"/>
      <c r="Z31" s="1023"/>
      <c r="AA31" s="1023"/>
      <c r="AB31" s="1023"/>
      <c r="AC31" s="1023"/>
      <c r="AD31" s="1023"/>
      <c r="AE31" s="1023"/>
      <c r="AF31" s="1023"/>
      <c r="AG31" s="1023"/>
      <c r="AH31" s="40"/>
      <c r="AI31" s="40"/>
      <c r="AJ31" s="40"/>
      <c r="AK31" s="40"/>
      <c r="AL31" s="1024"/>
      <c r="AM31" s="1024"/>
      <c r="AN31" s="1024"/>
      <c r="AO31" s="1024"/>
      <c r="AP31" s="1024"/>
      <c r="AQ31" s="1024"/>
      <c r="AR31" s="1024"/>
      <c r="AS31" s="1024"/>
      <c r="AT31" s="1024"/>
      <c r="AU31" s="1024"/>
      <c r="AV31" s="1024"/>
      <c r="AW31" s="1024"/>
      <c r="AX31" s="1024"/>
      <c r="AY31" s="1024"/>
      <c r="AZ31" s="1024"/>
      <c r="BA31" s="1024"/>
      <c r="BB31" s="979" t="s">
        <v>139</v>
      </c>
      <c r="BC31" s="846"/>
      <c r="BD31" s="846"/>
      <c r="BE31" s="846"/>
      <c r="BF31" s="846"/>
      <c r="BG31" s="40" t="s">
        <v>141</v>
      </c>
      <c r="BH31" s="1026" t="str">
        <f>IF(Feuil1!S16="","",Feuil1!S16)</f>
        <v>301</v>
      </c>
      <c r="BI31" s="1026"/>
      <c r="BJ31" s="1026"/>
      <c r="BK31" s="1026"/>
      <c r="BL31" s="1026"/>
      <c r="BM31" s="1026"/>
      <c r="BN31" s="1026"/>
      <c r="BO31" s="1026"/>
      <c r="BP31" s="39"/>
      <c r="BQ31" s="40"/>
      <c r="BV31" s="475"/>
      <c r="BW31" s="475"/>
      <c r="BX31" s="475"/>
      <c r="BY31" s="475"/>
      <c r="BZ31" s="475"/>
      <c r="CA31" s="475"/>
      <c r="CB31" s="475"/>
      <c r="CC31" s="475"/>
      <c r="CD31" s="475"/>
      <c r="CE31" s="475"/>
      <c r="CF31" s="475"/>
      <c r="CG31" s="475"/>
      <c r="CH31" s="475"/>
      <c r="CI31" s="475"/>
      <c r="CJ31" s="475"/>
      <c r="CK31" s="475"/>
      <c r="CL31" s="475"/>
      <c r="CM31" s="475"/>
      <c r="CN31" s="475"/>
      <c r="CO31" s="475"/>
      <c r="CP31" s="475"/>
    </row>
    <row r="32" spans="2:94" ht="11.25" customHeight="1" x14ac:dyDescent="0.2">
      <c r="B32" s="40"/>
      <c r="C32" s="1021"/>
      <c r="D32" s="1021"/>
      <c r="E32" s="1021"/>
      <c r="F32" s="1021"/>
      <c r="G32" s="1021"/>
      <c r="H32" s="1021"/>
      <c r="I32" s="1021"/>
      <c r="J32" s="1021"/>
      <c r="K32" s="1022"/>
      <c r="L32" s="1022"/>
      <c r="M32" s="1022"/>
      <c r="N32" s="1022"/>
      <c r="O32" s="1022"/>
      <c r="P32" s="1022"/>
      <c r="Q32" s="1022"/>
      <c r="R32" s="1022"/>
      <c r="S32" s="1022"/>
      <c r="T32" s="1022"/>
      <c r="U32" s="1022"/>
      <c r="V32" s="1023"/>
      <c r="W32" s="1023"/>
      <c r="X32" s="1023"/>
      <c r="Y32" s="1023"/>
      <c r="Z32" s="1023"/>
      <c r="AA32" s="1023"/>
      <c r="AB32" s="1023"/>
      <c r="AC32" s="1023"/>
      <c r="AD32" s="1023"/>
      <c r="AE32" s="1023"/>
      <c r="AF32" s="1023"/>
      <c r="AG32" s="1023"/>
      <c r="AH32" s="40"/>
      <c r="AI32" s="40"/>
      <c r="AJ32" s="40"/>
      <c r="AK32" s="40"/>
      <c r="AL32" s="1024"/>
      <c r="AM32" s="1024"/>
      <c r="AN32" s="1024"/>
      <c r="AO32" s="1024"/>
      <c r="AP32" s="1024"/>
      <c r="AQ32" s="1024"/>
      <c r="AR32" s="1024"/>
      <c r="AS32" s="1024"/>
      <c r="AT32" s="1024"/>
      <c r="AU32" s="1024"/>
      <c r="AV32" s="1024"/>
      <c r="AW32" s="1024"/>
      <c r="AX32" s="1024"/>
      <c r="AY32" s="1024"/>
      <c r="AZ32" s="1024"/>
      <c r="BA32" s="1024"/>
      <c r="BB32" s="1012" t="s">
        <v>140</v>
      </c>
      <c r="BC32" s="1013"/>
      <c r="BD32" s="1013"/>
      <c r="BE32" s="1013"/>
      <c r="BF32" s="1013"/>
      <c r="BG32" s="41" t="s">
        <v>141</v>
      </c>
      <c r="BH32" s="1014" t="str">
        <f>IF(Feuil1!AE16="","",Feuil1!AE16)</f>
        <v>331</v>
      </c>
      <c r="BI32" s="1014"/>
      <c r="BJ32" s="1014"/>
      <c r="BK32" s="1014"/>
      <c r="BL32" s="1014"/>
      <c r="BM32" s="1014"/>
      <c r="BN32" s="1014"/>
      <c r="BO32" s="1014"/>
      <c r="BP32" s="42"/>
      <c r="BQ32" s="40"/>
      <c r="BV32" s="475"/>
      <c r="BW32" s="475"/>
      <c r="BX32" s="475"/>
      <c r="BY32" s="475"/>
      <c r="BZ32" s="475"/>
      <c r="CA32" s="475"/>
      <c r="CB32" s="475"/>
      <c r="CC32" s="475"/>
      <c r="CD32" s="475"/>
      <c r="CE32" s="475"/>
      <c r="CF32" s="475"/>
      <c r="CG32" s="475"/>
      <c r="CH32" s="475"/>
      <c r="CI32" s="475"/>
      <c r="CJ32" s="475"/>
      <c r="CK32" s="475"/>
      <c r="CL32" s="475"/>
      <c r="CM32" s="475"/>
      <c r="CN32" s="475"/>
      <c r="CO32" s="475"/>
      <c r="CP32" s="475"/>
    </row>
    <row r="33" spans="2:69" ht="7.5" customHeight="1" x14ac:dyDescent="0.2"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</row>
    <row r="34" spans="2:69" ht="7.5" customHeight="1" x14ac:dyDescent="0.2">
      <c r="B34" s="40"/>
      <c r="C34" s="53"/>
      <c r="D34" s="54"/>
      <c r="E34" s="54"/>
      <c r="F34" s="54"/>
      <c r="G34" s="54"/>
      <c r="H34" s="54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</row>
    <row r="35" spans="2:69" ht="7.5" customHeight="1" x14ac:dyDescent="0.2">
      <c r="B35" s="40"/>
      <c r="C35" s="1015" t="s">
        <v>106</v>
      </c>
      <c r="D35" s="1015"/>
      <c r="E35" s="1015"/>
      <c r="F35" s="1015"/>
      <c r="G35" s="1015"/>
      <c r="H35" s="1015"/>
      <c r="I35" s="1015"/>
      <c r="J35" s="1015"/>
      <c r="K35" s="1015"/>
      <c r="L35" s="1015"/>
      <c r="M35" s="1015"/>
      <c r="N35" s="1015"/>
      <c r="O35" s="1015"/>
      <c r="P35" s="1015"/>
      <c r="Q35" s="1015"/>
      <c r="R35" s="1015"/>
      <c r="S35" s="1015"/>
      <c r="T35" s="1015"/>
      <c r="U35" s="1015"/>
      <c r="V35" s="1015"/>
      <c r="W35" s="1015"/>
      <c r="X35" s="1015"/>
      <c r="Y35" s="1015"/>
      <c r="Z35" s="1015"/>
      <c r="AA35" s="1015"/>
      <c r="AB35" s="1015"/>
      <c r="AC35" s="1015"/>
      <c r="AD35" s="1015"/>
      <c r="AE35" s="1015"/>
      <c r="AF35" s="1015"/>
      <c r="AG35" s="1015"/>
      <c r="AH35" s="1015"/>
      <c r="AI35" s="1015"/>
      <c r="AJ35" s="1015"/>
      <c r="AK35" s="1015"/>
      <c r="AL35" s="1015"/>
      <c r="AM35" s="1015"/>
      <c r="AN35" s="1015"/>
      <c r="AO35" s="1015"/>
      <c r="AP35" s="1015"/>
      <c r="AQ35" s="1015"/>
      <c r="AR35" s="1015"/>
      <c r="AS35" s="1015"/>
      <c r="AT35" s="1015"/>
      <c r="AU35" s="1015"/>
      <c r="AV35" s="1015"/>
      <c r="AW35" s="1015"/>
      <c r="AX35" s="1015"/>
      <c r="AY35" s="1015"/>
      <c r="AZ35" s="1015"/>
      <c r="BA35" s="1015"/>
      <c r="BB35" s="1015"/>
      <c r="BC35" s="1015"/>
      <c r="BD35" s="1015"/>
      <c r="BE35" s="1015"/>
      <c r="BF35" s="1015"/>
      <c r="BG35" s="1015"/>
      <c r="BH35" s="1015"/>
      <c r="BI35" s="1015"/>
      <c r="BJ35" s="1015"/>
      <c r="BK35" s="1015"/>
      <c r="BL35" s="1015"/>
      <c r="BM35" s="1015"/>
      <c r="BN35" s="1015"/>
      <c r="BO35" s="1015"/>
      <c r="BP35" s="1015"/>
      <c r="BQ35" s="40"/>
    </row>
    <row r="36" spans="2:69" ht="7.5" customHeight="1" x14ac:dyDescent="0.2">
      <c r="B36" s="40"/>
      <c r="C36" s="1015"/>
      <c r="D36" s="1015"/>
      <c r="E36" s="1015"/>
      <c r="F36" s="1015"/>
      <c r="G36" s="1015"/>
      <c r="H36" s="1015"/>
      <c r="I36" s="1015"/>
      <c r="J36" s="1015"/>
      <c r="K36" s="1015"/>
      <c r="L36" s="1015"/>
      <c r="M36" s="1015"/>
      <c r="N36" s="1015"/>
      <c r="O36" s="1015"/>
      <c r="P36" s="1015"/>
      <c r="Q36" s="1015"/>
      <c r="R36" s="1015"/>
      <c r="S36" s="1015"/>
      <c r="T36" s="1015"/>
      <c r="U36" s="1015"/>
      <c r="V36" s="1015"/>
      <c r="W36" s="1015"/>
      <c r="X36" s="1015"/>
      <c r="Y36" s="1015"/>
      <c r="Z36" s="1015"/>
      <c r="AA36" s="1015"/>
      <c r="AB36" s="1015"/>
      <c r="AC36" s="1015"/>
      <c r="AD36" s="1015"/>
      <c r="AE36" s="1015"/>
      <c r="AF36" s="1015"/>
      <c r="AG36" s="1015"/>
      <c r="AH36" s="1015"/>
      <c r="AI36" s="1015"/>
      <c r="AJ36" s="1015"/>
      <c r="AK36" s="1015"/>
      <c r="AL36" s="1015"/>
      <c r="AM36" s="1015"/>
      <c r="AN36" s="1015"/>
      <c r="AO36" s="1015"/>
      <c r="AP36" s="1015"/>
      <c r="AQ36" s="1015"/>
      <c r="AR36" s="1015"/>
      <c r="AS36" s="1015"/>
      <c r="AT36" s="1015"/>
      <c r="AU36" s="1015"/>
      <c r="AV36" s="1015"/>
      <c r="AW36" s="1015"/>
      <c r="AX36" s="1015"/>
      <c r="AY36" s="1015"/>
      <c r="AZ36" s="1015"/>
      <c r="BA36" s="1015"/>
      <c r="BB36" s="1015"/>
      <c r="BC36" s="1015"/>
      <c r="BD36" s="1015"/>
      <c r="BE36" s="1015"/>
      <c r="BF36" s="1015"/>
      <c r="BG36" s="1015"/>
      <c r="BH36" s="1015"/>
      <c r="BI36" s="1015"/>
      <c r="BJ36" s="1015"/>
      <c r="BK36" s="1015"/>
      <c r="BL36" s="1015"/>
      <c r="BM36" s="1015"/>
      <c r="BN36" s="1015"/>
      <c r="BO36" s="1015"/>
      <c r="BP36" s="1015"/>
      <c r="BQ36" s="40"/>
    </row>
    <row r="37" spans="2:69" ht="7.5" customHeight="1" x14ac:dyDescent="0.2">
      <c r="B37" s="40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1015" t="s">
        <v>107</v>
      </c>
      <c r="AE37" s="1015"/>
      <c r="AF37" s="1015"/>
      <c r="AG37" s="1016" t="str">
        <f>IF(V30="","",V30)</f>
        <v>T12021</v>
      </c>
      <c r="AH37" s="1016"/>
      <c r="AI37" s="1016"/>
      <c r="AJ37" s="1016"/>
      <c r="AK37" s="1016"/>
      <c r="AL37" s="1016"/>
      <c r="AM37" s="1016"/>
      <c r="AN37" s="1016"/>
      <c r="AO37" s="1016"/>
      <c r="AP37" s="1016"/>
      <c r="AQ37" s="1016"/>
      <c r="AR37" s="1016"/>
      <c r="AS37" s="1016"/>
      <c r="AT37" s="1016"/>
      <c r="AU37" s="101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40"/>
    </row>
    <row r="38" spans="2:69" ht="7.5" customHeight="1" x14ac:dyDescent="0.2">
      <c r="B38" s="87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1015"/>
      <c r="AE38" s="1015"/>
      <c r="AF38" s="1015"/>
      <c r="AG38" s="1016"/>
      <c r="AH38" s="1016"/>
      <c r="AI38" s="1016"/>
      <c r="AJ38" s="1016"/>
      <c r="AK38" s="1016"/>
      <c r="AL38" s="1016"/>
      <c r="AM38" s="1016"/>
      <c r="AN38" s="1016"/>
      <c r="AO38" s="1016"/>
      <c r="AP38" s="1016"/>
      <c r="AQ38" s="1016"/>
      <c r="AR38" s="1016"/>
      <c r="AS38" s="1016"/>
      <c r="AT38" s="1016"/>
      <c r="AU38" s="101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40"/>
    </row>
    <row r="39" spans="2:69" ht="7.5" customHeight="1" x14ac:dyDescent="0.2">
      <c r="B39" s="40"/>
      <c r="C39" s="40"/>
      <c r="D39" s="44"/>
      <c r="E39" s="44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</row>
    <row r="40" spans="2:69" ht="7.5" customHeight="1" x14ac:dyDescent="0.2">
      <c r="B40" s="40"/>
      <c r="C40" s="41"/>
      <c r="D40" s="41"/>
      <c r="E40" s="88"/>
      <c r="F40" s="41"/>
      <c r="G40" s="41"/>
      <c r="H40" s="88"/>
      <c r="I40" s="41"/>
      <c r="J40" s="41"/>
      <c r="K40" s="88"/>
      <c r="L40" s="41"/>
      <c r="M40" s="41"/>
      <c r="N40" s="89"/>
      <c r="O40" s="89"/>
      <c r="P40" s="89"/>
      <c r="Q40" s="89"/>
      <c r="R40" s="89"/>
      <c r="S40" s="89"/>
      <c r="T40" s="89"/>
      <c r="U40" s="41"/>
      <c r="V40" s="41"/>
      <c r="W40" s="1004" t="s">
        <v>142</v>
      </c>
      <c r="X40" s="1004"/>
      <c r="Y40" s="1004"/>
      <c r="Z40" s="1004"/>
      <c r="AA40" s="1004"/>
      <c r="AB40" s="1004"/>
      <c r="AC40" s="1004"/>
      <c r="AD40" s="1004"/>
      <c r="AE40" s="1004"/>
      <c r="AF40" s="1004"/>
      <c r="AG40" s="1004"/>
      <c r="AH40" s="1004"/>
      <c r="AI40" s="1004"/>
      <c r="AJ40" s="1004"/>
      <c r="AK40" s="1004"/>
      <c r="AL40" s="1004"/>
      <c r="AM40" s="1004"/>
      <c r="AN40" s="1004"/>
      <c r="AO40" s="1004"/>
      <c r="AP40" s="1004"/>
      <c r="AQ40" s="1004"/>
      <c r="AR40" s="1004"/>
      <c r="AS40" s="1004"/>
      <c r="AT40" s="1004"/>
      <c r="AU40" s="1004"/>
      <c r="AV40" s="1004"/>
      <c r="AW40" s="41"/>
      <c r="AX40" s="41"/>
      <c r="AY40" s="90"/>
      <c r="AZ40" s="90"/>
      <c r="BA40" s="90"/>
      <c r="BB40" s="90"/>
      <c r="BC40" s="89"/>
      <c r="BD40" s="89"/>
      <c r="BE40" s="89"/>
      <c r="BF40" s="41"/>
      <c r="BG40" s="88"/>
      <c r="BH40" s="41"/>
      <c r="BI40" s="41"/>
      <c r="BJ40" s="88"/>
      <c r="BK40" s="41"/>
      <c r="BL40" s="41"/>
      <c r="BM40" s="88"/>
      <c r="BN40" s="41"/>
      <c r="BO40" s="41"/>
      <c r="BP40" s="88"/>
      <c r="BQ40" s="40"/>
    </row>
    <row r="41" spans="2:69" ht="2.25" customHeight="1" x14ac:dyDescent="0.2">
      <c r="B41" s="47"/>
      <c r="C41" s="91"/>
      <c r="D41" s="91"/>
      <c r="E41" s="91"/>
      <c r="F41" s="41"/>
      <c r="G41" s="41"/>
      <c r="H41" s="41"/>
      <c r="I41" s="41"/>
      <c r="J41" s="41"/>
      <c r="K41" s="41"/>
      <c r="L41" s="41"/>
      <c r="M41" s="41"/>
      <c r="N41" s="89"/>
      <c r="O41" s="89"/>
      <c r="P41" s="89"/>
      <c r="Q41" s="89"/>
      <c r="R41" s="89"/>
      <c r="S41" s="89"/>
      <c r="T41" s="89"/>
      <c r="U41" s="92"/>
      <c r="V41" s="92"/>
      <c r="W41" s="1004"/>
      <c r="X41" s="1004"/>
      <c r="Y41" s="1004"/>
      <c r="Z41" s="1004"/>
      <c r="AA41" s="1004"/>
      <c r="AB41" s="1004"/>
      <c r="AC41" s="1004"/>
      <c r="AD41" s="1004"/>
      <c r="AE41" s="1004"/>
      <c r="AF41" s="1004"/>
      <c r="AG41" s="1004"/>
      <c r="AH41" s="1004"/>
      <c r="AI41" s="1004"/>
      <c r="AJ41" s="1004"/>
      <c r="AK41" s="1004"/>
      <c r="AL41" s="1004"/>
      <c r="AM41" s="1004"/>
      <c r="AN41" s="1004"/>
      <c r="AO41" s="1004"/>
      <c r="AP41" s="1004"/>
      <c r="AQ41" s="1004"/>
      <c r="AR41" s="1004"/>
      <c r="AS41" s="1004"/>
      <c r="AT41" s="1004"/>
      <c r="AU41" s="1004"/>
      <c r="AV41" s="1004"/>
      <c r="AW41" s="92"/>
      <c r="AX41" s="92"/>
      <c r="AY41" s="93"/>
      <c r="AZ41" s="93"/>
      <c r="BA41" s="93"/>
      <c r="BB41" s="93"/>
      <c r="BC41" s="94"/>
      <c r="BD41" s="94"/>
      <c r="BE41" s="94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40"/>
    </row>
    <row r="42" spans="2:69" ht="7.5" customHeight="1" x14ac:dyDescent="0.2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1004"/>
      <c r="X42" s="1004"/>
      <c r="Y42" s="1004"/>
      <c r="Z42" s="1004"/>
      <c r="AA42" s="1004"/>
      <c r="AB42" s="1004"/>
      <c r="AC42" s="1004"/>
      <c r="AD42" s="1004"/>
      <c r="AE42" s="1004"/>
      <c r="AF42" s="1004"/>
      <c r="AG42" s="1004"/>
      <c r="AH42" s="1004"/>
      <c r="AI42" s="1004"/>
      <c r="AJ42" s="1004"/>
      <c r="AK42" s="1004"/>
      <c r="AL42" s="1004"/>
      <c r="AM42" s="1004"/>
      <c r="AN42" s="1004"/>
      <c r="AO42" s="1004"/>
      <c r="AP42" s="1004"/>
      <c r="AQ42" s="1004"/>
      <c r="AR42" s="1004"/>
      <c r="AS42" s="1004"/>
      <c r="AT42" s="1004"/>
      <c r="AU42" s="1004"/>
      <c r="AV42" s="1004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</row>
    <row r="43" spans="2:69" ht="7.5" customHeight="1" x14ac:dyDescent="0.2">
      <c r="B43" s="95"/>
      <c r="C43" s="96"/>
      <c r="D43" s="96"/>
      <c r="E43" s="96"/>
      <c r="F43" s="38"/>
      <c r="G43" s="38"/>
      <c r="H43" s="38"/>
      <c r="I43" s="38"/>
      <c r="J43" s="38"/>
      <c r="K43" s="38"/>
      <c r="L43" s="40"/>
      <c r="M43" s="40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</row>
    <row r="44" spans="2:69" ht="7.5" customHeight="1" x14ac:dyDescent="0.2">
      <c r="B44" s="96"/>
      <c r="C44" s="1005" t="s">
        <v>108</v>
      </c>
      <c r="D44" s="1005"/>
      <c r="E44" s="1005"/>
      <c r="F44" s="1005"/>
      <c r="G44" s="1005"/>
      <c r="H44" s="1005"/>
      <c r="I44" s="1005"/>
      <c r="J44" s="1005"/>
      <c r="K44" s="1005"/>
      <c r="L44" s="1005"/>
      <c r="M44" s="1005"/>
      <c r="N44" s="1005"/>
      <c r="O44" s="1005"/>
      <c r="P44" s="1005"/>
      <c r="Q44" s="1005"/>
      <c r="R44" s="1005"/>
      <c r="S44" s="1005"/>
      <c r="T44" s="1005"/>
      <c r="U44" s="1005"/>
      <c r="V44" s="1005"/>
      <c r="W44" s="1005"/>
      <c r="X44" s="1005"/>
      <c r="Y44" s="1005"/>
      <c r="Z44" s="1005"/>
      <c r="AA44" s="1005"/>
      <c r="AB44" s="1005"/>
      <c r="AC44" s="1005"/>
      <c r="AD44" s="1005"/>
      <c r="AE44" s="1005"/>
      <c r="AF44" s="1005"/>
      <c r="AG44" s="1005"/>
      <c r="AH44" s="1005"/>
      <c r="AI44" s="1005"/>
      <c r="AJ44" s="1005"/>
      <c r="AK44" s="1005"/>
      <c r="AL44" s="1005"/>
      <c r="AM44" s="1005"/>
      <c r="AN44" s="1005"/>
      <c r="AO44" s="1005"/>
      <c r="AP44" s="1005"/>
      <c r="AQ44" s="1005"/>
      <c r="AR44" s="1005"/>
      <c r="AS44" s="1005"/>
      <c r="AT44" s="1005"/>
      <c r="AU44" s="1005"/>
      <c r="AV44" s="1005"/>
      <c r="AW44" s="1005"/>
      <c r="AX44" s="1005"/>
      <c r="AY44" s="1005"/>
      <c r="AZ44" s="1005"/>
      <c r="BA44" s="1005"/>
      <c r="BB44" s="1005"/>
      <c r="BC44" s="1005"/>
      <c r="BD44" s="1005"/>
      <c r="BE44" s="1005"/>
      <c r="BF44" s="1005"/>
      <c r="BG44" s="1005"/>
      <c r="BH44" s="1005"/>
      <c r="BI44" s="1005"/>
      <c r="BJ44" s="1005"/>
      <c r="BK44" s="1005"/>
      <c r="BL44" s="1005"/>
      <c r="BM44" s="1005"/>
      <c r="BN44" s="1005"/>
      <c r="BO44" s="1005"/>
      <c r="BP44" s="1005"/>
      <c r="BQ44" s="40"/>
    </row>
    <row r="45" spans="2:69" ht="7.5" customHeight="1" x14ac:dyDescent="0.2">
      <c r="B45" s="73"/>
      <c r="C45" s="1005"/>
      <c r="D45" s="1005"/>
      <c r="E45" s="1005"/>
      <c r="F45" s="1005"/>
      <c r="G45" s="1005"/>
      <c r="H45" s="1005"/>
      <c r="I45" s="1005"/>
      <c r="J45" s="1005"/>
      <c r="K45" s="1005"/>
      <c r="L45" s="1005"/>
      <c r="M45" s="1005"/>
      <c r="N45" s="1005"/>
      <c r="O45" s="1005"/>
      <c r="P45" s="1005"/>
      <c r="Q45" s="1005"/>
      <c r="R45" s="1005"/>
      <c r="S45" s="1005"/>
      <c r="T45" s="1005"/>
      <c r="U45" s="1005"/>
      <c r="V45" s="1005"/>
      <c r="W45" s="1005"/>
      <c r="X45" s="1005"/>
      <c r="Y45" s="1005"/>
      <c r="Z45" s="1005"/>
      <c r="AA45" s="1005"/>
      <c r="AB45" s="1005"/>
      <c r="AC45" s="1005"/>
      <c r="AD45" s="1005"/>
      <c r="AE45" s="1005"/>
      <c r="AF45" s="1005"/>
      <c r="AG45" s="1005"/>
      <c r="AH45" s="1005"/>
      <c r="AI45" s="1005"/>
      <c r="AJ45" s="1005"/>
      <c r="AK45" s="1005"/>
      <c r="AL45" s="1005"/>
      <c r="AM45" s="1005"/>
      <c r="AN45" s="1005"/>
      <c r="AO45" s="1005"/>
      <c r="AP45" s="1005"/>
      <c r="AQ45" s="1005"/>
      <c r="AR45" s="1005"/>
      <c r="AS45" s="1005"/>
      <c r="AT45" s="1005"/>
      <c r="AU45" s="1005"/>
      <c r="AV45" s="1005"/>
      <c r="AW45" s="1005"/>
      <c r="AX45" s="1005"/>
      <c r="AY45" s="1005"/>
      <c r="AZ45" s="1005"/>
      <c r="BA45" s="1005"/>
      <c r="BB45" s="1005"/>
      <c r="BC45" s="1005"/>
      <c r="BD45" s="1005"/>
      <c r="BE45" s="1005"/>
      <c r="BF45" s="1005"/>
      <c r="BG45" s="1005"/>
      <c r="BH45" s="1005"/>
      <c r="BI45" s="1005"/>
      <c r="BJ45" s="1005"/>
      <c r="BK45" s="1005"/>
      <c r="BL45" s="1005"/>
      <c r="BM45" s="1005"/>
      <c r="BN45" s="1005"/>
      <c r="BO45" s="1005"/>
      <c r="BP45" s="1005"/>
      <c r="BQ45" s="40"/>
    </row>
    <row r="46" spans="2:69" ht="7.5" customHeight="1" x14ac:dyDescent="0.2">
      <c r="B46" s="73"/>
      <c r="C46" s="73"/>
      <c r="D46" s="73"/>
      <c r="E46" s="73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</row>
    <row r="47" spans="2:69" ht="8.25" customHeight="1" x14ac:dyDescent="0.2">
      <c r="B47" s="73"/>
      <c r="C47" s="1006" t="s">
        <v>109</v>
      </c>
      <c r="D47" s="1006"/>
      <c r="E47" s="1006"/>
      <c r="F47" s="1006"/>
      <c r="G47" s="1006"/>
      <c r="H47" s="1006"/>
      <c r="I47" s="1006"/>
      <c r="J47" s="1006"/>
      <c r="K47" s="1006"/>
      <c r="L47" s="1006"/>
      <c r="M47" s="1006"/>
      <c r="N47" s="1006"/>
      <c r="O47" s="1006"/>
      <c r="P47" s="1006"/>
      <c r="Q47" s="1006"/>
      <c r="R47" s="1006"/>
      <c r="S47" s="1006"/>
      <c r="T47" s="1007" t="str">
        <f>IF(Feuil2!K35="","",Feuil2!K35)</f>
        <v>30/04/2021</v>
      </c>
      <c r="U47" s="1007"/>
      <c r="V47" s="1007"/>
      <c r="W47" s="1007"/>
      <c r="X47" s="1007"/>
      <c r="Y47" s="1007"/>
      <c r="Z47" s="1007"/>
      <c r="AA47" s="1007"/>
      <c r="AB47" s="1007"/>
      <c r="AC47" s="1007"/>
      <c r="AD47" s="1007"/>
      <c r="AE47" s="1007"/>
      <c r="AF47" s="1007"/>
      <c r="AG47" s="1007"/>
      <c r="AH47" s="1007"/>
      <c r="AI47" s="1008" t="s">
        <v>110</v>
      </c>
      <c r="AJ47" s="1008"/>
      <c r="AK47" s="1008"/>
      <c r="AL47" s="1008"/>
      <c r="AM47" s="1008"/>
      <c r="AN47" s="1008"/>
      <c r="AO47" s="1008"/>
      <c r="AP47" s="1008"/>
      <c r="AQ47" s="1008"/>
      <c r="AR47" s="1008"/>
      <c r="AS47" s="1008"/>
      <c r="AT47" s="1008"/>
      <c r="AU47" s="1008"/>
      <c r="AV47" s="1008"/>
      <c r="AW47" s="1008"/>
      <c r="AX47" s="1008"/>
      <c r="AY47" s="1008"/>
      <c r="AZ47" s="1008"/>
      <c r="BA47" s="1008"/>
      <c r="BB47" s="1008"/>
      <c r="BC47" s="1008"/>
      <c r="BD47" s="1008"/>
      <c r="BE47" s="1008"/>
      <c r="BF47" s="1008"/>
      <c r="BG47" s="1008"/>
      <c r="BH47" s="1008"/>
      <c r="BI47" s="1008"/>
      <c r="BJ47" s="1008"/>
      <c r="BK47" s="1008"/>
      <c r="BL47" s="1008"/>
      <c r="BM47" s="1008"/>
      <c r="BN47" s="1008"/>
      <c r="BO47" s="1008"/>
      <c r="BP47" s="1008"/>
      <c r="BQ47" s="40"/>
    </row>
    <row r="48" spans="2:69" ht="8.25" customHeight="1" x14ac:dyDescent="0.2">
      <c r="B48" s="40"/>
      <c r="C48" s="1006"/>
      <c r="D48" s="1006"/>
      <c r="E48" s="1006"/>
      <c r="F48" s="1006"/>
      <c r="G48" s="1006"/>
      <c r="H48" s="1006"/>
      <c r="I48" s="1006"/>
      <c r="J48" s="1006"/>
      <c r="K48" s="1006"/>
      <c r="L48" s="1006"/>
      <c r="M48" s="1006"/>
      <c r="N48" s="1006"/>
      <c r="O48" s="1006"/>
      <c r="P48" s="1006"/>
      <c r="Q48" s="1006"/>
      <c r="R48" s="1006"/>
      <c r="S48" s="1006"/>
      <c r="T48" s="1007"/>
      <c r="U48" s="1007"/>
      <c r="V48" s="1007"/>
      <c r="W48" s="1007"/>
      <c r="X48" s="1007"/>
      <c r="Y48" s="1007"/>
      <c r="Z48" s="1007"/>
      <c r="AA48" s="1007"/>
      <c r="AB48" s="1007"/>
      <c r="AC48" s="1007"/>
      <c r="AD48" s="1007"/>
      <c r="AE48" s="1007"/>
      <c r="AF48" s="1007"/>
      <c r="AG48" s="1007"/>
      <c r="AH48" s="1007"/>
      <c r="AI48" s="1008"/>
      <c r="AJ48" s="1008"/>
      <c r="AK48" s="1008"/>
      <c r="AL48" s="1008"/>
      <c r="AM48" s="1008"/>
      <c r="AN48" s="1008"/>
      <c r="AO48" s="1008"/>
      <c r="AP48" s="1008"/>
      <c r="AQ48" s="1008"/>
      <c r="AR48" s="1008"/>
      <c r="AS48" s="1008"/>
      <c r="AT48" s="1008"/>
      <c r="AU48" s="1008"/>
      <c r="AV48" s="1008"/>
      <c r="AW48" s="1008"/>
      <c r="AX48" s="1008"/>
      <c r="AY48" s="1008"/>
      <c r="AZ48" s="1008"/>
      <c r="BA48" s="1008"/>
      <c r="BB48" s="1008"/>
      <c r="BC48" s="1008"/>
      <c r="BD48" s="1008"/>
      <c r="BE48" s="1008"/>
      <c r="BF48" s="1008"/>
      <c r="BG48" s="1008"/>
      <c r="BH48" s="1008"/>
      <c r="BI48" s="1008"/>
      <c r="BJ48" s="1008"/>
      <c r="BK48" s="1008"/>
      <c r="BL48" s="1008"/>
      <c r="BM48" s="1008"/>
      <c r="BN48" s="1008"/>
      <c r="BO48" s="1008"/>
      <c r="BP48" s="1008"/>
      <c r="BQ48" s="40"/>
    </row>
    <row r="49" spans="2:69" ht="3.75" customHeight="1" x14ac:dyDescent="0.2">
      <c r="B49" s="40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40"/>
    </row>
    <row r="50" spans="2:69" ht="11.25" customHeight="1" x14ac:dyDescent="0.2">
      <c r="B50" s="40"/>
      <c r="C50" s="857" t="s">
        <v>53</v>
      </c>
      <c r="D50" s="858"/>
      <c r="E50" s="858"/>
      <c r="F50" s="858"/>
      <c r="G50" s="859"/>
      <c r="H50" s="857" t="s">
        <v>111</v>
      </c>
      <c r="I50" s="858"/>
      <c r="J50" s="858"/>
      <c r="K50" s="858"/>
      <c r="L50" s="858"/>
      <c r="M50" s="858"/>
      <c r="N50" s="858"/>
      <c r="O50" s="858"/>
      <c r="P50" s="858"/>
      <c r="Q50" s="858"/>
      <c r="R50" s="858"/>
      <c r="S50" s="858"/>
      <c r="T50" s="858"/>
      <c r="U50" s="858"/>
      <c r="V50" s="858"/>
      <c r="W50" s="858"/>
      <c r="X50" s="858"/>
      <c r="Y50" s="858"/>
      <c r="Z50" s="858"/>
      <c r="AA50" s="859"/>
      <c r="AB50" s="857" t="s">
        <v>112</v>
      </c>
      <c r="AC50" s="858"/>
      <c r="AD50" s="858"/>
      <c r="AE50" s="858"/>
      <c r="AF50" s="858"/>
      <c r="AG50" s="858"/>
      <c r="AH50" s="858"/>
      <c r="AI50" s="858"/>
      <c r="AJ50" s="858"/>
      <c r="AK50" s="858"/>
      <c r="AL50" s="858"/>
      <c r="AM50" s="858"/>
      <c r="AN50" s="858"/>
      <c r="AO50" s="858"/>
      <c r="AP50" s="858"/>
      <c r="AQ50" s="858"/>
      <c r="AR50" s="858"/>
      <c r="AS50" s="858"/>
      <c r="AT50" s="858"/>
      <c r="AU50" s="858"/>
      <c r="AV50" s="858"/>
      <c r="AW50" s="858"/>
      <c r="AX50" s="858"/>
      <c r="AY50" s="858"/>
      <c r="AZ50" s="858"/>
      <c r="BA50" s="858"/>
      <c r="BB50" s="858"/>
      <c r="BC50" s="858"/>
      <c r="BD50" s="859"/>
      <c r="BE50" s="874" t="s">
        <v>113</v>
      </c>
      <c r="BF50" s="875"/>
      <c r="BG50" s="875"/>
      <c r="BH50" s="875"/>
      <c r="BI50" s="875"/>
      <c r="BJ50" s="875"/>
      <c r="BK50" s="875"/>
      <c r="BL50" s="875"/>
      <c r="BM50" s="875"/>
      <c r="BN50" s="875"/>
      <c r="BO50" s="875"/>
      <c r="BP50" s="876"/>
      <c r="BQ50" s="101"/>
    </row>
    <row r="51" spans="2:69" ht="11.25" customHeight="1" x14ac:dyDescent="0.2">
      <c r="B51" s="40"/>
      <c r="C51" s="860"/>
      <c r="D51" s="842"/>
      <c r="E51" s="842"/>
      <c r="F51" s="842"/>
      <c r="G51" s="861"/>
      <c r="H51" s="860"/>
      <c r="I51" s="842"/>
      <c r="J51" s="842"/>
      <c r="K51" s="842"/>
      <c r="L51" s="842"/>
      <c r="M51" s="842"/>
      <c r="N51" s="842"/>
      <c r="O51" s="842"/>
      <c r="P51" s="842"/>
      <c r="Q51" s="842"/>
      <c r="R51" s="842"/>
      <c r="S51" s="842"/>
      <c r="T51" s="842"/>
      <c r="U51" s="842"/>
      <c r="V51" s="842"/>
      <c r="W51" s="842"/>
      <c r="X51" s="842"/>
      <c r="Y51" s="842"/>
      <c r="Z51" s="842"/>
      <c r="AA51" s="861"/>
      <c r="AB51" s="862"/>
      <c r="AC51" s="863"/>
      <c r="AD51" s="863"/>
      <c r="AE51" s="863"/>
      <c r="AF51" s="863"/>
      <c r="AG51" s="863"/>
      <c r="AH51" s="863"/>
      <c r="AI51" s="863"/>
      <c r="AJ51" s="863"/>
      <c r="AK51" s="863"/>
      <c r="AL51" s="863"/>
      <c r="AM51" s="863"/>
      <c r="AN51" s="863"/>
      <c r="AO51" s="863"/>
      <c r="AP51" s="863"/>
      <c r="AQ51" s="863"/>
      <c r="AR51" s="863"/>
      <c r="AS51" s="863"/>
      <c r="AT51" s="863"/>
      <c r="AU51" s="863"/>
      <c r="AV51" s="863"/>
      <c r="AW51" s="863"/>
      <c r="AX51" s="863"/>
      <c r="AY51" s="863"/>
      <c r="AZ51" s="863"/>
      <c r="BA51" s="863"/>
      <c r="BB51" s="863"/>
      <c r="BC51" s="863"/>
      <c r="BD51" s="864"/>
      <c r="BE51" s="913" t="s">
        <v>114</v>
      </c>
      <c r="BF51" s="914"/>
      <c r="BG51" s="914"/>
      <c r="BH51" s="914"/>
      <c r="BI51" s="914"/>
      <c r="BJ51" s="914"/>
      <c r="BK51" s="914"/>
      <c r="BL51" s="914"/>
      <c r="BM51" s="914"/>
      <c r="BN51" s="914"/>
      <c r="BO51" s="914"/>
      <c r="BP51" s="915"/>
      <c r="BQ51" s="101"/>
    </row>
    <row r="52" spans="2:69" ht="7.5" customHeight="1" x14ac:dyDescent="0.2">
      <c r="B52" s="40"/>
      <c r="C52" s="860"/>
      <c r="D52" s="842"/>
      <c r="E52" s="842"/>
      <c r="F52" s="842"/>
      <c r="G52" s="861"/>
      <c r="H52" s="860"/>
      <c r="I52" s="842"/>
      <c r="J52" s="842"/>
      <c r="K52" s="842"/>
      <c r="L52" s="842"/>
      <c r="M52" s="842"/>
      <c r="N52" s="842"/>
      <c r="O52" s="842"/>
      <c r="P52" s="842"/>
      <c r="Q52" s="842"/>
      <c r="R52" s="842"/>
      <c r="S52" s="842"/>
      <c r="T52" s="842"/>
      <c r="U52" s="842"/>
      <c r="V52" s="842"/>
      <c r="W52" s="842"/>
      <c r="X52" s="842"/>
      <c r="Y52" s="842"/>
      <c r="Z52" s="842"/>
      <c r="AA52" s="861"/>
      <c r="AB52" s="857" t="s">
        <v>54</v>
      </c>
      <c r="AC52" s="858"/>
      <c r="AD52" s="858"/>
      <c r="AE52" s="858"/>
      <c r="AF52" s="858"/>
      <c r="AG52" s="858"/>
      <c r="AH52" s="858"/>
      <c r="AI52" s="858"/>
      <c r="AJ52" s="858"/>
      <c r="AK52" s="858"/>
      <c r="AL52" s="858"/>
      <c r="AM52" s="859"/>
      <c r="AN52" s="857" t="s">
        <v>55</v>
      </c>
      <c r="AO52" s="858"/>
      <c r="AP52" s="858"/>
      <c r="AQ52" s="858"/>
      <c r="AR52" s="859"/>
      <c r="AS52" s="987" t="s">
        <v>56</v>
      </c>
      <c r="AT52" s="988"/>
      <c r="AU52" s="988"/>
      <c r="AV52" s="988"/>
      <c r="AW52" s="988"/>
      <c r="AX52" s="988"/>
      <c r="AY52" s="988"/>
      <c r="AZ52" s="988"/>
      <c r="BA52" s="988"/>
      <c r="BB52" s="988"/>
      <c r="BC52" s="988"/>
      <c r="BD52" s="989"/>
      <c r="BE52" s="857" t="s">
        <v>115</v>
      </c>
      <c r="BF52" s="858"/>
      <c r="BG52" s="858"/>
      <c r="BH52" s="858"/>
      <c r="BI52" s="858"/>
      <c r="BJ52" s="859"/>
      <c r="BK52" s="857" t="s">
        <v>57</v>
      </c>
      <c r="BL52" s="858"/>
      <c r="BM52" s="858"/>
      <c r="BN52" s="858"/>
      <c r="BO52" s="858"/>
      <c r="BP52" s="859"/>
      <c r="BQ52" s="101"/>
    </row>
    <row r="53" spans="2:69" ht="7.5" customHeight="1" x14ac:dyDescent="0.2">
      <c r="B53" s="40"/>
      <c r="C53" s="862"/>
      <c r="D53" s="863"/>
      <c r="E53" s="863"/>
      <c r="F53" s="863"/>
      <c r="G53" s="864"/>
      <c r="H53" s="862"/>
      <c r="I53" s="863"/>
      <c r="J53" s="863"/>
      <c r="K53" s="863"/>
      <c r="L53" s="863"/>
      <c r="M53" s="863"/>
      <c r="N53" s="863"/>
      <c r="O53" s="863"/>
      <c r="P53" s="863"/>
      <c r="Q53" s="863"/>
      <c r="R53" s="863"/>
      <c r="S53" s="863"/>
      <c r="T53" s="863"/>
      <c r="U53" s="863"/>
      <c r="V53" s="863"/>
      <c r="W53" s="863"/>
      <c r="X53" s="863"/>
      <c r="Y53" s="863"/>
      <c r="Z53" s="863"/>
      <c r="AA53" s="864"/>
      <c r="AB53" s="862"/>
      <c r="AC53" s="863"/>
      <c r="AD53" s="863"/>
      <c r="AE53" s="863"/>
      <c r="AF53" s="863"/>
      <c r="AG53" s="863"/>
      <c r="AH53" s="863"/>
      <c r="AI53" s="863"/>
      <c r="AJ53" s="863"/>
      <c r="AK53" s="863"/>
      <c r="AL53" s="863"/>
      <c r="AM53" s="864"/>
      <c r="AN53" s="862"/>
      <c r="AO53" s="863"/>
      <c r="AP53" s="863"/>
      <c r="AQ53" s="863"/>
      <c r="AR53" s="864"/>
      <c r="AS53" s="990"/>
      <c r="AT53" s="991"/>
      <c r="AU53" s="991"/>
      <c r="AV53" s="991"/>
      <c r="AW53" s="991"/>
      <c r="AX53" s="991"/>
      <c r="AY53" s="991"/>
      <c r="AZ53" s="991"/>
      <c r="BA53" s="991"/>
      <c r="BB53" s="991"/>
      <c r="BC53" s="991"/>
      <c r="BD53" s="992"/>
      <c r="BE53" s="862"/>
      <c r="BF53" s="863"/>
      <c r="BG53" s="863"/>
      <c r="BH53" s="863"/>
      <c r="BI53" s="863"/>
      <c r="BJ53" s="864"/>
      <c r="BK53" s="862"/>
      <c r="BL53" s="863"/>
      <c r="BM53" s="863"/>
      <c r="BN53" s="863"/>
      <c r="BO53" s="863"/>
      <c r="BP53" s="864"/>
      <c r="BQ53" s="101"/>
    </row>
    <row r="54" spans="2:69" ht="7.5" customHeight="1" x14ac:dyDescent="0.2">
      <c r="B54" s="40"/>
      <c r="C54" s="874" t="s">
        <v>637</v>
      </c>
      <c r="D54" s="947"/>
      <c r="E54" s="947"/>
      <c r="F54" s="947"/>
      <c r="G54" s="948"/>
      <c r="H54" s="952" t="s">
        <v>789</v>
      </c>
      <c r="I54" s="953"/>
      <c r="J54" s="953"/>
      <c r="K54" s="953"/>
      <c r="L54" s="953"/>
      <c r="M54" s="953"/>
      <c r="N54" s="953"/>
      <c r="O54" s="953"/>
      <c r="P54" s="953"/>
      <c r="Q54" s="953"/>
      <c r="R54" s="953"/>
      <c r="S54" s="953"/>
      <c r="T54" s="953"/>
      <c r="U54" s="953"/>
      <c r="V54" s="953"/>
      <c r="W54" s="953"/>
      <c r="X54" s="953"/>
      <c r="Y54" s="953"/>
      <c r="Z54" s="953"/>
      <c r="AA54" s="954"/>
      <c r="AB54" s="959">
        <f>IF(Feuil2!K38="","",Feuil2!K38)</f>
        <v>268125</v>
      </c>
      <c r="AC54" s="960"/>
      <c r="AD54" s="960"/>
      <c r="AE54" s="960"/>
      <c r="AF54" s="960"/>
      <c r="AG54" s="960"/>
      <c r="AH54" s="960"/>
      <c r="AI54" s="960"/>
      <c r="AJ54" s="960"/>
      <c r="AK54" s="960"/>
      <c r="AL54" s="960"/>
      <c r="AM54" s="961"/>
      <c r="AN54" s="1010">
        <v>1.2999999999999999E-3</v>
      </c>
      <c r="AO54" s="947"/>
      <c r="AP54" s="947"/>
      <c r="AQ54" s="947"/>
      <c r="AR54" s="948"/>
      <c r="AS54" s="984">
        <f>IF(AB54="","",AB54*AN54)</f>
        <v>348.5625</v>
      </c>
      <c r="AT54" s="960"/>
      <c r="AU54" s="960"/>
      <c r="AV54" s="960"/>
      <c r="AW54" s="960"/>
      <c r="AX54" s="960"/>
      <c r="AY54" s="960"/>
      <c r="AZ54" s="960"/>
      <c r="BA54" s="960"/>
      <c r="BB54" s="960"/>
      <c r="BC54" s="960"/>
      <c r="BD54" s="961"/>
      <c r="BE54" s="933">
        <f>Feuil2!P60</f>
        <v>1</v>
      </c>
      <c r="BF54" s="934"/>
      <c r="BG54" s="934"/>
      <c r="BH54" s="934"/>
      <c r="BI54" s="934"/>
      <c r="BJ54" s="935"/>
      <c r="BK54" s="933">
        <f>Feuil2!V60</f>
        <v>1</v>
      </c>
      <c r="BL54" s="934"/>
      <c r="BM54" s="934"/>
      <c r="BN54" s="934"/>
      <c r="BO54" s="934"/>
      <c r="BP54" s="935"/>
      <c r="BQ54" s="40"/>
    </row>
    <row r="55" spans="2:69" ht="7.5" customHeight="1" x14ac:dyDescent="0.2">
      <c r="B55" s="40"/>
      <c r="C55" s="919"/>
      <c r="D55" s="920"/>
      <c r="E55" s="920"/>
      <c r="F55" s="920"/>
      <c r="G55" s="921"/>
      <c r="H55" s="955"/>
      <c r="I55" s="955"/>
      <c r="J55" s="955"/>
      <c r="K55" s="955"/>
      <c r="L55" s="955"/>
      <c r="M55" s="955"/>
      <c r="N55" s="955"/>
      <c r="O55" s="955"/>
      <c r="P55" s="955"/>
      <c r="Q55" s="955"/>
      <c r="R55" s="955"/>
      <c r="S55" s="955"/>
      <c r="T55" s="955"/>
      <c r="U55" s="955"/>
      <c r="V55" s="955"/>
      <c r="W55" s="955"/>
      <c r="X55" s="955"/>
      <c r="Y55" s="955"/>
      <c r="Z55" s="955"/>
      <c r="AA55" s="956"/>
      <c r="AB55" s="962"/>
      <c r="AC55" s="962"/>
      <c r="AD55" s="962"/>
      <c r="AE55" s="962"/>
      <c r="AF55" s="962"/>
      <c r="AG55" s="962"/>
      <c r="AH55" s="962"/>
      <c r="AI55" s="962"/>
      <c r="AJ55" s="962"/>
      <c r="AK55" s="962"/>
      <c r="AL55" s="962"/>
      <c r="AM55" s="963"/>
      <c r="AN55" s="920"/>
      <c r="AO55" s="920"/>
      <c r="AP55" s="920"/>
      <c r="AQ55" s="920"/>
      <c r="AR55" s="921"/>
      <c r="AS55" s="985"/>
      <c r="AT55" s="962"/>
      <c r="AU55" s="962"/>
      <c r="AV55" s="962"/>
      <c r="AW55" s="962"/>
      <c r="AX55" s="962"/>
      <c r="AY55" s="962"/>
      <c r="AZ55" s="962"/>
      <c r="BA55" s="962"/>
      <c r="BB55" s="962"/>
      <c r="BC55" s="962"/>
      <c r="BD55" s="963"/>
      <c r="BE55" s="936"/>
      <c r="BF55" s="937"/>
      <c r="BG55" s="937"/>
      <c r="BH55" s="937"/>
      <c r="BI55" s="937"/>
      <c r="BJ55" s="938"/>
      <c r="BK55" s="936"/>
      <c r="BL55" s="937"/>
      <c r="BM55" s="937"/>
      <c r="BN55" s="937"/>
      <c r="BO55" s="937"/>
      <c r="BP55" s="938"/>
      <c r="BQ55" s="40"/>
    </row>
    <row r="56" spans="2:69" ht="7.5" customHeight="1" x14ac:dyDescent="0.2">
      <c r="B56" s="40"/>
      <c r="C56" s="949"/>
      <c r="D56" s="950"/>
      <c r="E56" s="950"/>
      <c r="F56" s="950"/>
      <c r="G56" s="951"/>
      <c r="H56" s="957"/>
      <c r="I56" s="957"/>
      <c r="J56" s="957"/>
      <c r="K56" s="957"/>
      <c r="L56" s="957"/>
      <c r="M56" s="957"/>
      <c r="N56" s="957"/>
      <c r="O56" s="957"/>
      <c r="P56" s="957"/>
      <c r="Q56" s="957"/>
      <c r="R56" s="957"/>
      <c r="S56" s="957"/>
      <c r="T56" s="957"/>
      <c r="U56" s="957"/>
      <c r="V56" s="957"/>
      <c r="W56" s="957"/>
      <c r="X56" s="957"/>
      <c r="Y56" s="957"/>
      <c r="Z56" s="957"/>
      <c r="AA56" s="958"/>
      <c r="AB56" s="964"/>
      <c r="AC56" s="964"/>
      <c r="AD56" s="964"/>
      <c r="AE56" s="964"/>
      <c r="AF56" s="964"/>
      <c r="AG56" s="964"/>
      <c r="AH56" s="964"/>
      <c r="AI56" s="964"/>
      <c r="AJ56" s="964"/>
      <c r="AK56" s="964"/>
      <c r="AL56" s="964"/>
      <c r="AM56" s="965"/>
      <c r="AN56" s="950"/>
      <c r="AO56" s="950"/>
      <c r="AP56" s="950"/>
      <c r="AQ56" s="950"/>
      <c r="AR56" s="951"/>
      <c r="AS56" s="986"/>
      <c r="AT56" s="964"/>
      <c r="AU56" s="964"/>
      <c r="AV56" s="964"/>
      <c r="AW56" s="964"/>
      <c r="AX56" s="964"/>
      <c r="AY56" s="964"/>
      <c r="AZ56" s="964"/>
      <c r="BA56" s="964"/>
      <c r="BB56" s="964"/>
      <c r="BC56" s="964"/>
      <c r="BD56" s="965"/>
      <c r="BE56" s="936"/>
      <c r="BF56" s="937"/>
      <c r="BG56" s="937"/>
      <c r="BH56" s="937"/>
      <c r="BI56" s="937"/>
      <c r="BJ56" s="938"/>
      <c r="BK56" s="936"/>
      <c r="BL56" s="937"/>
      <c r="BM56" s="937"/>
      <c r="BN56" s="937"/>
      <c r="BO56" s="937"/>
      <c r="BP56" s="938"/>
      <c r="BQ56" s="40"/>
    </row>
    <row r="57" spans="2:69" ht="7.5" customHeight="1" x14ac:dyDescent="0.2">
      <c r="B57" s="40"/>
      <c r="C57" s="966" t="s">
        <v>797</v>
      </c>
      <c r="D57" s="917"/>
      <c r="E57" s="917"/>
      <c r="F57" s="917"/>
      <c r="G57" s="918"/>
      <c r="H57" s="967" t="s">
        <v>118</v>
      </c>
      <c r="I57" s="967"/>
      <c r="J57" s="967"/>
      <c r="K57" s="967"/>
      <c r="L57" s="967"/>
      <c r="M57" s="967"/>
      <c r="N57" s="967"/>
      <c r="O57" s="967"/>
      <c r="P57" s="967"/>
      <c r="Q57" s="967"/>
      <c r="R57" s="967"/>
      <c r="S57" s="967"/>
      <c r="T57" s="967"/>
      <c r="U57" s="967"/>
      <c r="V57" s="967"/>
      <c r="W57" s="967"/>
      <c r="X57" s="967"/>
      <c r="Y57" s="967"/>
      <c r="Z57" s="967"/>
      <c r="AA57" s="968"/>
      <c r="AB57" s="972">
        <f>IF(AB54="","",AB54)</f>
        <v>268125</v>
      </c>
      <c r="AC57" s="972"/>
      <c r="AD57" s="972"/>
      <c r="AE57" s="972"/>
      <c r="AF57" s="972"/>
      <c r="AG57" s="972"/>
      <c r="AH57" s="972"/>
      <c r="AI57" s="972"/>
      <c r="AJ57" s="972"/>
      <c r="AK57" s="972"/>
      <c r="AL57" s="972"/>
      <c r="AM57" s="973"/>
      <c r="AN57" s="1009">
        <v>0.34499999999999997</v>
      </c>
      <c r="AO57" s="917"/>
      <c r="AP57" s="917"/>
      <c r="AQ57" s="917"/>
      <c r="AR57" s="918"/>
      <c r="AS57" s="981">
        <f>IF(AB57="","",AB57*AN57)</f>
        <v>92503.125</v>
      </c>
      <c r="AT57" s="972"/>
      <c r="AU57" s="972"/>
      <c r="AV57" s="972"/>
      <c r="AW57" s="972"/>
      <c r="AX57" s="972"/>
      <c r="AY57" s="972"/>
      <c r="AZ57" s="972"/>
      <c r="BA57" s="972"/>
      <c r="BB57" s="972"/>
      <c r="BC57" s="972"/>
      <c r="BD57" s="973"/>
      <c r="BE57" s="936"/>
      <c r="BF57" s="937"/>
      <c r="BG57" s="937"/>
      <c r="BH57" s="937"/>
      <c r="BI57" s="937"/>
      <c r="BJ57" s="938"/>
      <c r="BK57" s="936"/>
      <c r="BL57" s="937"/>
      <c r="BM57" s="937"/>
      <c r="BN57" s="937"/>
      <c r="BO57" s="937"/>
      <c r="BP57" s="938"/>
      <c r="BQ57" s="40"/>
    </row>
    <row r="58" spans="2:69" ht="7.5" customHeight="1" x14ac:dyDescent="0.2">
      <c r="B58" s="40"/>
      <c r="C58" s="919"/>
      <c r="D58" s="920"/>
      <c r="E58" s="920"/>
      <c r="F58" s="920"/>
      <c r="G58" s="921"/>
      <c r="H58" s="846"/>
      <c r="I58" s="846"/>
      <c r="J58" s="846"/>
      <c r="K58" s="846"/>
      <c r="L58" s="846"/>
      <c r="M58" s="846"/>
      <c r="N58" s="846"/>
      <c r="O58" s="846"/>
      <c r="P58" s="846"/>
      <c r="Q58" s="846"/>
      <c r="R58" s="846"/>
      <c r="S58" s="846"/>
      <c r="T58" s="846"/>
      <c r="U58" s="846"/>
      <c r="V58" s="846"/>
      <c r="W58" s="846"/>
      <c r="X58" s="846"/>
      <c r="Y58" s="846"/>
      <c r="Z58" s="846"/>
      <c r="AA58" s="969"/>
      <c r="AB58" s="974"/>
      <c r="AC58" s="974"/>
      <c r="AD58" s="974"/>
      <c r="AE58" s="974"/>
      <c r="AF58" s="974"/>
      <c r="AG58" s="974"/>
      <c r="AH58" s="974"/>
      <c r="AI58" s="974"/>
      <c r="AJ58" s="974"/>
      <c r="AK58" s="974"/>
      <c r="AL58" s="974"/>
      <c r="AM58" s="975"/>
      <c r="AN58" s="920"/>
      <c r="AO58" s="920"/>
      <c r="AP58" s="920"/>
      <c r="AQ58" s="920"/>
      <c r="AR58" s="921"/>
      <c r="AS58" s="982"/>
      <c r="AT58" s="974"/>
      <c r="AU58" s="974"/>
      <c r="AV58" s="974"/>
      <c r="AW58" s="974"/>
      <c r="AX58" s="974"/>
      <c r="AY58" s="974"/>
      <c r="AZ58" s="974"/>
      <c r="BA58" s="974"/>
      <c r="BB58" s="974"/>
      <c r="BC58" s="974"/>
      <c r="BD58" s="975"/>
      <c r="BE58" s="993"/>
      <c r="BF58" s="994"/>
      <c r="BG58" s="994"/>
      <c r="BH58" s="994"/>
      <c r="BI58" s="994"/>
      <c r="BJ58" s="995"/>
      <c r="BK58" s="993"/>
      <c r="BL58" s="994"/>
      <c r="BM58" s="994"/>
      <c r="BN58" s="994"/>
      <c r="BO58" s="994"/>
      <c r="BP58" s="995"/>
      <c r="BQ58" s="40"/>
    </row>
    <row r="59" spans="2:69" ht="7.5" customHeight="1" x14ac:dyDescent="0.2">
      <c r="B59" s="40"/>
      <c r="C59" s="949"/>
      <c r="D59" s="950"/>
      <c r="E59" s="950"/>
      <c r="F59" s="950"/>
      <c r="G59" s="951"/>
      <c r="H59" s="970"/>
      <c r="I59" s="970"/>
      <c r="J59" s="970"/>
      <c r="K59" s="970"/>
      <c r="L59" s="970"/>
      <c r="M59" s="970"/>
      <c r="N59" s="970"/>
      <c r="O59" s="970"/>
      <c r="P59" s="970"/>
      <c r="Q59" s="970"/>
      <c r="R59" s="970"/>
      <c r="S59" s="970"/>
      <c r="T59" s="970"/>
      <c r="U59" s="970"/>
      <c r="V59" s="970"/>
      <c r="W59" s="970"/>
      <c r="X59" s="970"/>
      <c r="Y59" s="970"/>
      <c r="Z59" s="970"/>
      <c r="AA59" s="971"/>
      <c r="AB59" s="976"/>
      <c r="AC59" s="976"/>
      <c r="AD59" s="976"/>
      <c r="AE59" s="976"/>
      <c r="AF59" s="976"/>
      <c r="AG59" s="976"/>
      <c r="AH59" s="976"/>
      <c r="AI59" s="976"/>
      <c r="AJ59" s="976"/>
      <c r="AK59" s="976"/>
      <c r="AL59" s="976"/>
      <c r="AM59" s="977"/>
      <c r="AN59" s="950"/>
      <c r="AO59" s="950"/>
      <c r="AP59" s="950"/>
      <c r="AQ59" s="950"/>
      <c r="AR59" s="951"/>
      <c r="AS59" s="983"/>
      <c r="AT59" s="976"/>
      <c r="AU59" s="976"/>
      <c r="AV59" s="976"/>
      <c r="AW59" s="976"/>
      <c r="AX59" s="976"/>
      <c r="AY59" s="976"/>
      <c r="AZ59" s="976"/>
      <c r="BA59" s="976"/>
      <c r="BB59" s="976"/>
      <c r="BC59" s="976"/>
      <c r="BD59" s="977"/>
      <c r="BE59" s="996" t="s">
        <v>116</v>
      </c>
      <c r="BF59" s="996"/>
      <c r="BG59" s="996"/>
      <c r="BH59" s="996"/>
      <c r="BI59" s="996"/>
      <c r="BJ59" s="996"/>
      <c r="BK59" s="996"/>
      <c r="BL59" s="996"/>
      <c r="BM59" s="996"/>
      <c r="BN59" s="996"/>
      <c r="BO59" s="996"/>
      <c r="BP59" s="997"/>
      <c r="BQ59" s="40"/>
    </row>
    <row r="60" spans="2:69" ht="7.5" customHeight="1" x14ac:dyDescent="0.2">
      <c r="B60" s="40"/>
      <c r="C60" s="1011" t="s">
        <v>797</v>
      </c>
      <c r="D60" s="920"/>
      <c r="E60" s="920"/>
      <c r="F60" s="920"/>
      <c r="G60" s="921"/>
      <c r="H60" s="978" t="s">
        <v>119</v>
      </c>
      <c r="I60" s="967"/>
      <c r="J60" s="967"/>
      <c r="K60" s="967"/>
      <c r="L60" s="967"/>
      <c r="M60" s="967"/>
      <c r="N60" s="967"/>
      <c r="O60" s="967"/>
      <c r="P60" s="967"/>
      <c r="Q60" s="967"/>
      <c r="R60" s="967"/>
      <c r="S60" s="967"/>
      <c r="T60" s="967"/>
      <c r="U60" s="967"/>
      <c r="V60" s="967"/>
      <c r="W60" s="967"/>
      <c r="X60" s="967"/>
      <c r="Y60" s="967"/>
      <c r="Z60" s="967"/>
      <c r="AA60" s="968"/>
      <c r="AB60" s="974">
        <f>IF(AB54="","",AB54)</f>
        <v>268125</v>
      </c>
      <c r="AC60" s="974"/>
      <c r="AD60" s="974"/>
      <c r="AE60" s="974"/>
      <c r="AF60" s="974"/>
      <c r="AG60" s="974"/>
      <c r="AH60" s="974"/>
      <c r="AI60" s="974"/>
      <c r="AJ60" s="974"/>
      <c r="AK60" s="974"/>
      <c r="AL60" s="974"/>
      <c r="AM60" s="975"/>
      <c r="AN60" s="931">
        <v>5.0000000000000001E-3</v>
      </c>
      <c r="AO60" s="920"/>
      <c r="AP60" s="920"/>
      <c r="AQ60" s="920"/>
      <c r="AR60" s="921"/>
      <c r="AS60" s="981">
        <f>IF(AB60="","",AB60*AN60)</f>
        <v>1340.625</v>
      </c>
      <c r="AT60" s="972"/>
      <c r="AU60" s="972"/>
      <c r="AV60" s="972"/>
      <c r="AW60" s="972"/>
      <c r="AX60" s="972"/>
      <c r="AY60" s="972"/>
      <c r="AZ60" s="972"/>
      <c r="BA60" s="972"/>
      <c r="BB60" s="972"/>
      <c r="BC60" s="972"/>
      <c r="BD60" s="973"/>
      <c r="BE60" s="998"/>
      <c r="BF60" s="999"/>
      <c r="BG60" s="999"/>
      <c r="BH60" s="999"/>
      <c r="BI60" s="999"/>
      <c r="BJ60" s="999"/>
      <c r="BK60" s="999"/>
      <c r="BL60" s="999"/>
      <c r="BM60" s="999"/>
      <c r="BN60" s="999"/>
      <c r="BO60" s="999"/>
      <c r="BP60" s="1000"/>
      <c r="BQ60" s="40"/>
    </row>
    <row r="61" spans="2:69" ht="7.5" customHeight="1" x14ac:dyDescent="0.2">
      <c r="B61" s="40"/>
      <c r="C61" s="919"/>
      <c r="D61" s="920"/>
      <c r="E61" s="920"/>
      <c r="F61" s="920"/>
      <c r="G61" s="921"/>
      <c r="H61" s="979"/>
      <c r="I61" s="846"/>
      <c r="J61" s="846"/>
      <c r="K61" s="846"/>
      <c r="L61" s="846"/>
      <c r="M61" s="846"/>
      <c r="N61" s="846"/>
      <c r="O61" s="846"/>
      <c r="P61" s="846"/>
      <c r="Q61" s="846"/>
      <c r="R61" s="846"/>
      <c r="S61" s="846"/>
      <c r="T61" s="846"/>
      <c r="U61" s="846"/>
      <c r="V61" s="846"/>
      <c r="W61" s="846"/>
      <c r="X61" s="846"/>
      <c r="Y61" s="846"/>
      <c r="Z61" s="846"/>
      <c r="AA61" s="969"/>
      <c r="AB61" s="974"/>
      <c r="AC61" s="974"/>
      <c r="AD61" s="974"/>
      <c r="AE61" s="974"/>
      <c r="AF61" s="974"/>
      <c r="AG61" s="974"/>
      <c r="AH61" s="974"/>
      <c r="AI61" s="974"/>
      <c r="AJ61" s="974"/>
      <c r="AK61" s="974"/>
      <c r="AL61" s="974"/>
      <c r="AM61" s="975"/>
      <c r="AN61" s="920"/>
      <c r="AO61" s="920"/>
      <c r="AP61" s="920"/>
      <c r="AQ61" s="920"/>
      <c r="AR61" s="921"/>
      <c r="AS61" s="982"/>
      <c r="AT61" s="974"/>
      <c r="AU61" s="974"/>
      <c r="AV61" s="974"/>
      <c r="AW61" s="974"/>
      <c r="AX61" s="974"/>
      <c r="AY61" s="974"/>
      <c r="AZ61" s="974"/>
      <c r="BA61" s="974"/>
      <c r="BB61" s="974"/>
      <c r="BC61" s="974"/>
      <c r="BD61" s="975"/>
      <c r="BE61" s="998"/>
      <c r="BF61" s="999"/>
      <c r="BG61" s="999"/>
      <c r="BH61" s="999"/>
      <c r="BI61" s="999"/>
      <c r="BJ61" s="999"/>
      <c r="BK61" s="999"/>
      <c r="BL61" s="999"/>
      <c r="BM61" s="999"/>
      <c r="BN61" s="999"/>
      <c r="BO61" s="999"/>
      <c r="BP61" s="1000"/>
      <c r="BQ61" s="40"/>
    </row>
    <row r="62" spans="2:69" ht="7.5" customHeight="1" x14ac:dyDescent="0.2">
      <c r="B62" s="40"/>
      <c r="C62" s="919"/>
      <c r="D62" s="920"/>
      <c r="E62" s="920"/>
      <c r="F62" s="920"/>
      <c r="G62" s="921"/>
      <c r="H62" s="980"/>
      <c r="I62" s="970"/>
      <c r="J62" s="970"/>
      <c r="K62" s="970"/>
      <c r="L62" s="970"/>
      <c r="M62" s="970"/>
      <c r="N62" s="970"/>
      <c r="O62" s="970"/>
      <c r="P62" s="970"/>
      <c r="Q62" s="970"/>
      <c r="R62" s="970"/>
      <c r="S62" s="970"/>
      <c r="T62" s="970"/>
      <c r="U62" s="970"/>
      <c r="V62" s="970"/>
      <c r="W62" s="970"/>
      <c r="X62" s="970"/>
      <c r="Y62" s="970"/>
      <c r="Z62" s="970"/>
      <c r="AA62" s="971"/>
      <c r="AB62" s="974"/>
      <c r="AC62" s="974"/>
      <c r="AD62" s="974"/>
      <c r="AE62" s="974"/>
      <c r="AF62" s="974"/>
      <c r="AG62" s="974"/>
      <c r="AH62" s="974"/>
      <c r="AI62" s="974"/>
      <c r="AJ62" s="974"/>
      <c r="AK62" s="974"/>
      <c r="AL62" s="974"/>
      <c r="AM62" s="975"/>
      <c r="AN62" s="920"/>
      <c r="AO62" s="920"/>
      <c r="AP62" s="920"/>
      <c r="AQ62" s="920"/>
      <c r="AR62" s="921"/>
      <c r="AS62" s="983"/>
      <c r="AT62" s="976"/>
      <c r="AU62" s="976"/>
      <c r="AV62" s="976"/>
      <c r="AW62" s="976"/>
      <c r="AX62" s="976"/>
      <c r="AY62" s="976"/>
      <c r="AZ62" s="976"/>
      <c r="BA62" s="976"/>
      <c r="BB62" s="976"/>
      <c r="BC62" s="976"/>
      <c r="BD62" s="977"/>
      <c r="BE62" s="1001"/>
      <c r="BF62" s="1002"/>
      <c r="BG62" s="1002"/>
      <c r="BH62" s="1002"/>
      <c r="BI62" s="1002"/>
      <c r="BJ62" s="1002"/>
      <c r="BK62" s="1002"/>
      <c r="BL62" s="1002"/>
      <c r="BM62" s="1002"/>
      <c r="BN62" s="1002"/>
      <c r="BO62" s="1002"/>
      <c r="BP62" s="1003"/>
      <c r="BQ62" s="40"/>
    </row>
    <row r="63" spans="2:69" ht="7.5" customHeight="1" x14ac:dyDescent="0.2">
      <c r="B63" s="40"/>
      <c r="C63" s="916"/>
      <c r="D63" s="917"/>
      <c r="E63" s="917"/>
      <c r="F63" s="917"/>
      <c r="G63" s="918"/>
      <c r="H63" s="844"/>
      <c r="I63" s="844"/>
      <c r="J63" s="844"/>
      <c r="K63" s="844"/>
      <c r="L63" s="844"/>
      <c r="M63" s="844"/>
      <c r="N63" s="844"/>
      <c r="O63" s="844"/>
      <c r="P63" s="844"/>
      <c r="Q63" s="844"/>
      <c r="R63" s="844"/>
      <c r="S63" s="844"/>
      <c r="T63" s="844"/>
      <c r="U63" s="844"/>
      <c r="V63" s="844"/>
      <c r="W63" s="844"/>
      <c r="X63" s="844"/>
      <c r="Y63" s="844"/>
      <c r="Z63" s="844"/>
      <c r="AA63" s="878"/>
      <c r="AB63" s="942"/>
      <c r="AC63" s="943"/>
      <c r="AD63" s="943"/>
      <c r="AE63" s="943"/>
      <c r="AF63" s="943"/>
      <c r="AG63" s="943"/>
      <c r="AH63" s="943"/>
      <c r="AI63" s="943"/>
      <c r="AJ63" s="943"/>
      <c r="AK63" s="943"/>
      <c r="AL63" s="943"/>
      <c r="AM63" s="944"/>
      <c r="AN63" s="946"/>
      <c r="AO63" s="917"/>
      <c r="AP63" s="917"/>
      <c r="AQ63" s="917"/>
      <c r="AR63" s="918"/>
      <c r="AS63" s="932"/>
      <c r="AT63" s="932"/>
      <c r="AU63" s="932"/>
      <c r="AV63" s="932"/>
      <c r="AW63" s="932"/>
      <c r="AX63" s="932"/>
      <c r="AY63" s="932"/>
      <c r="AZ63" s="932"/>
      <c r="BA63" s="932"/>
      <c r="BB63" s="932"/>
      <c r="BC63" s="932"/>
      <c r="BD63" s="932"/>
      <c r="BE63" s="933">
        <f>(Feuil2!O56+Feuil2!P60)-(Feuil2!V60)</f>
        <v>5</v>
      </c>
      <c r="BF63" s="934"/>
      <c r="BG63" s="934"/>
      <c r="BH63" s="934"/>
      <c r="BI63" s="934"/>
      <c r="BJ63" s="934"/>
      <c r="BK63" s="934"/>
      <c r="BL63" s="934"/>
      <c r="BM63" s="934"/>
      <c r="BN63" s="934"/>
      <c r="BO63" s="934"/>
      <c r="BP63" s="935"/>
      <c r="BQ63" s="40"/>
    </row>
    <row r="64" spans="2:69" ht="7.5" customHeight="1" x14ac:dyDescent="0.2">
      <c r="B64" s="40"/>
      <c r="C64" s="919"/>
      <c r="D64" s="920"/>
      <c r="E64" s="920"/>
      <c r="F64" s="920"/>
      <c r="G64" s="921"/>
      <c r="H64" s="844"/>
      <c r="I64" s="844"/>
      <c r="J64" s="844"/>
      <c r="K64" s="844"/>
      <c r="L64" s="844"/>
      <c r="M64" s="844"/>
      <c r="N64" s="844"/>
      <c r="O64" s="844"/>
      <c r="P64" s="844"/>
      <c r="Q64" s="844"/>
      <c r="R64" s="844"/>
      <c r="S64" s="844"/>
      <c r="T64" s="844"/>
      <c r="U64" s="844"/>
      <c r="V64" s="844"/>
      <c r="W64" s="844"/>
      <c r="X64" s="844"/>
      <c r="Y64" s="844"/>
      <c r="Z64" s="844"/>
      <c r="AA64" s="878"/>
      <c r="AB64" s="945"/>
      <c r="AC64" s="927"/>
      <c r="AD64" s="927"/>
      <c r="AE64" s="927"/>
      <c r="AF64" s="927"/>
      <c r="AG64" s="927"/>
      <c r="AH64" s="927"/>
      <c r="AI64" s="927"/>
      <c r="AJ64" s="927"/>
      <c r="AK64" s="927"/>
      <c r="AL64" s="927"/>
      <c r="AM64" s="928"/>
      <c r="AN64" s="919"/>
      <c r="AO64" s="920"/>
      <c r="AP64" s="920"/>
      <c r="AQ64" s="920"/>
      <c r="AR64" s="921"/>
      <c r="AS64" s="932"/>
      <c r="AT64" s="932"/>
      <c r="AU64" s="932"/>
      <c r="AV64" s="932"/>
      <c r="AW64" s="932"/>
      <c r="AX64" s="932"/>
      <c r="AY64" s="932"/>
      <c r="AZ64" s="932"/>
      <c r="BA64" s="932"/>
      <c r="BB64" s="932"/>
      <c r="BC64" s="932"/>
      <c r="BD64" s="932"/>
      <c r="BE64" s="936"/>
      <c r="BF64" s="937"/>
      <c r="BG64" s="937"/>
      <c r="BH64" s="937"/>
      <c r="BI64" s="937"/>
      <c r="BJ64" s="937"/>
      <c r="BK64" s="937"/>
      <c r="BL64" s="937"/>
      <c r="BM64" s="937"/>
      <c r="BN64" s="937"/>
      <c r="BO64" s="937"/>
      <c r="BP64" s="938"/>
      <c r="BQ64" s="40"/>
    </row>
    <row r="65" spans="2:69" ht="7.5" customHeight="1" x14ac:dyDescent="0.2">
      <c r="B65" s="40"/>
      <c r="C65" s="919"/>
      <c r="D65" s="920"/>
      <c r="E65" s="920"/>
      <c r="F65" s="920"/>
      <c r="G65" s="921"/>
      <c r="H65" s="844"/>
      <c r="I65" s="844"/>
      <c r="J65" s="844"/>
      <c r="K65" s="844"/>
      <c r="L65" s="844"/>
      <c r="M65" s="844"/>
      <c r="N65" s="844"/>
      <c r="O65" s="844"/>
      <c r="P65" s="844"/>
      <c r="Q65" s="844"/>
      <c r="R65" s="844"/>
      <c r="S65" s="844"/>
      <c r="T65" s="844"/>
      <c r="U65" s="844"/>
      <c r="V65" s="844"/>
      <c r="W65" s="844"/>
      <c r="X65" s="844"/>
      <c r="Y65" s="844"/>
      <c r="Z65" s="844"/>
      <c r="AA65" s="878"/>
      <c r="AB65" s="945"/>
      <c r="AC65" s="927"/>
      <c r="AD65" s="927"/>
      <c r="AE65" s="927"/>
      <c r="AF65" s="927"/>
      <c r="AG65" s="927"/>
      <c r="AH65" s="927"/>
      <c r="AI65" s="927"/>
      <c r="AJ65" s="927"/>
      <c r="AK65" s="927"/>
      <c r="AL65" s="927"/>
      <c r="AM65" s="928"/>
      <c r="AN65" s="919"/>
      <c r="AO65" s="920"/>
      <c r="AP65" s="920"/>
      <c r="AQ65" s="920"/>
      <c r="AR65" s="921"/>
      <c r="AS65" s="932"/>
      <c r="AT65" s="932"/>
      <c r="AU65" s="932"/>
      <c r="AV65" s="932"/>
      <c r="AW65" s="932"/>
      <c r="AX65" s="932"/>
      <c r="AY65" s="932"/>
      <c r="AZ65" s="932"/>
      <c r="BA65" s="932"/>
      <c r="BB65" s="932"/>
      <c r="BC65" s="932"/>
      <c r="BD65" s="932"/>
      <c r="BE65" s="936"/>
      <c r="BF65" s="937"/>
      <c r="BG65" s="937"/>
      <c r="BH65" s="937"/>
      <c r="BI65" s="937"/>
      <c r="BJ65" s="937"/>
      <c r="BK65" s="937"/>
      <c r="BL65" s="937"/>
      <c r="BM65" s="937"/>
      <c r="BN65" s="937"/>
      <c r="BO65" s="937"/>
      <c r="BP65" s="938"/>
      <c r="BQ65" s="40"/>
    </row>
    <row r="66" spans="2:69" ht="7.5" customHeight="1" x14ac:dyDescent="0.2">
      <c r="B66" s="40"/>
      <c r="C66" s="877"/>
      <c r="D66" s="920"/>
      <c r="E66" s="920"/>
      <c r="F66" s="920"/>
      <c r="G66" s="921"/>
      <c r="H66" s="844"/>
      <c r="I66" s="844"/>
      <c r="J66" s="844"/>
      <c r="K66" s="844"/>
      <c r="L66" s="844"/>
      <c r="M66" s="844"/>
      <c r="N66" s="844"/>
      <c r="O66" s="844"/>
      <c r="P66" s="844"/>
      <c r="Q66" s="844"/>
      <c r="R66" s="844"/>
      <c r="S66" s="844"/>
      <c r="T66" s="844"/>
      <c r="U66" s="844"/>
      <c r="V66" s="844"/>
      <c r="W66" s="844"/>
      <c r="X66" s="844"/>
      <c r="Y66" s="844"/>
      <c r="Z66" s="844"/>
      <c r="AA66" s="878"/>
      <c r="AB66" s="927"/>
      <c r="AC66" s="927"/>
      <c r="AD66" s="927"/>
      <c r="AE66" s="927"/>
      <c r="AF66" s="927"/>
      <c r="AG66" s="927"/>
      <c r="AH66" s="927"/>
      <c r="AI66" s="927"/>
      <c r="AJ66" s="927"/>
      <c r="AK66" s="927"/>
      <c r="AL66" s="927"/>
      <c r="AM66" s="928"/>
      <c r="AN66" s="931"/>
      <c r="AO66" s="920"/>
      <c r="AP66" s="920"/>
      <c r="AQ66" s="920"/>
      <c r="AR66" s="921"/>
      <c r="AS66" s="932"/>
      <c r="AT66" s="932"/>
      <c r="AU66" s="932"/>
      <c r="AV66" s="932"/>
      <c r="AW66" s="932"/>
      <c r="AX66" s="932"/>
      <c r="AY66" s="932"/>
      <c r="AZ66" s="932"/>
      <c r="BA66" s="932"/>
      <c r="BB66" s="932"/>
      <c r="BC66" s="932"/>
      <c r="BD66" s="939"/>
      <c r="BE66" s="936"/>
      <c r="BF66" s="937"/>
      <c r="BG66" s="937"/>
      <c r="BH66" s="937"/>
      <c r="BI66" s="937"/>
      <c r="BJ66" s="937"/>
      <c r="BK66" s="937"/>
      <c r="BL66" s="937"/>
      <c r="BM66" s="937"/>
      <c r="BN66" s="937"/>
      <c r="BO66" s="937"/>
      <c r="BP66" s="938"/>
      <c r="BQ66" s="40"/>
    </row>
    <row r="67" spans="2:69" ht="7.5" customHeight="1" x14ac:dyDescent="0.2">
      <c r="B67" s="40"/>
      <c r="C67" s="919"/>
      <c r="D67" s="920"/>
      <c r="E67" s="920"/>
      <c r="F67" s="920"/>
      <c r="G67" s="921"/>
      <c r="H67" s="844"/>
      <c r="I67" s="844"/>
      <c r="J67" s="844"/>
      <c r="K67" s="844"/>
      <c r="L67" s="844"/>
      <c r="M67" s="844"/>
      <c r="N67" s="844"/>
      <c r="O67" s="844"/>
      <c r="P67" s="844"/>
      <c r="Q67" s="844"/>
      <c r="R67" s="844"/>
      <c r="S67" s="844"/>
      <c r="T67" s="844"/>
      <c r="U67" s="844"/>
      <c r="V67" s="844"/>
      <c r="W67" s="844"/>
      <c r="X67" s="844"/>
      <c r="Y67" s="844"/>
      <c r="Z67" s="844"/>
      <c r="AA67" s="878"/>
      <c r="AB67" s="927"/>
      <c r="AC67" s="927"/>
      <c r="AD67" s="927"/>
      <c r="AE67" s="927"/>
      <c r="AF67" s="927"/>
      <c r="AG67" s="927"/>
      <c r="AH67" s="927"/>
      <c r="AI67" s="927"/>
      <c r="AJ67" s="927"/>
      <c r="AK67" s="927"/>
      <c r="AL67" s="927"/>
      <c r="AM67" s="928"/>
      <c r="AN67" s="920"/>
      <c r="AO67" s="920"/>
      <c r="AP67" s="920"/>
      <c r="AQ67" s="920"/>
      <c r="AR67" s="921"/>
      <c r="AS67" s="932"/>
      <c r="AT67" s="932"/>
      <c r="AU67" s="932"/>
      <c r="AV67" s="932"/>
      <c r="AW67" s="932"/>
      <c r="AX67" s="932"/>
      <c r="AY67" s="932"/>
      <c r="AZ67" s="932"/>
      <c r="BA67" s="932"/>
      <c r="BB67" s="932"/>
      <c r="BC67" s="932"/>
      <c r="BD67" s="939"/>
      <c r="BE67" s="877"/>
      <c r="BF67" s="844"/>
      <c r="BG67" s="844"/>
      <c r="BH67" s="844"/>
      <c r="BI67" s="844"/>
      <c r="BJ67" s="844"/>
      <c r="BK67" s="844"/>
      <c r="BL67" s="844"/>
      <c r="BM67" s="844"/>
      <c r="BN67" s="844"/>
      <c r="BO67" s="844"/>
      <c r="BP67" s="878"/>
      <c r="BQ67" s="40"/>
    </row>
    <row r="68" spans="2:69" ht="7.5" customHeight="1" x14ac:dyDescent="0.2">
      <c r="B68" s="40"/>
      <c r="C68" s="924"/>
      <c r="D68" s="925"/>
      <c r="E68" s="925"/>
      <c r="F68" s="925"/>
      <c r="G68" s="926"/>
      <c r="H68" s="914"/>
      <c r="I68" s="914"/>
      <c r="J68" s="914"/>
      <c r="K68" s="914"/>
      <c r="L68" s="914"/>
      <c r="M68" s="914"/>
      <c r="N68" s="914"/>
      <c r="O68" s="914"/>
      <c r="P68" s="914"/>
      <c r="Q68" s="914"/>
      <c r="R68" s="914"/>
      <c r="S68" s="914"/>
      <c r="T68" s="914"/>
      <c r="U68" s="914"/>
      <c r="V68" s="914"/>
      <c r="W68" s="914"/>
      <c r="X68" s="914"/>
      <c r="Y68" s="914"/>
      <c r="Z68" s="914"/>
      <c r="AA68" s="915"/>
      <c r="AB68" s="929"/>
      <c r="AC68" s="929"/>
      <c r="AD68" s="929"/>
      <c r="AE68" s="929"/>
      <c r="AF68" s="929"/>
      <c r="AG68" s="929"/>
      <c r="AH68" s="929"/>
      <c r="AI68" s="929"/>
      <c r="AJ68" s="929"/>
      <c r="AK68" s="929"/>
      <c r="AL68" s="929"/>
      <c r="AM68" s="930"/>
      <c r="AN68" s="925"/>
      <c r="AO68" s="925"/>
      <c r="AP68" s="925"/>
      <c r="AQ68" s="925"/>
      <c r="AR68" s="926"/>
      <c r="AS68" s="940"/>
      <c r="AT68" s="940"/>
      <c r="AU68" s="940"/>
      <c r="AV68" s="940"/>
      <c r="AW68" s="940"/>
      <c r="AX68" s="940"/>
      <c r="AY68" s="940"/>
      <c r="AZ68" s="940"/>
      <c r="BA68" s="940"/>
      <c r="BB68" s="940"/>
      <c r="BC68" s="940"/>
      <c r="BD68" s="941"/>
      <c r="BE68" s="913"/>
      <c r="BF68" s="914"/>
      <c r="BG68" s="914"/>
      <c r="BH68" s="914"/>
      <c r="BI68" s="914"/>
      <c r="BJ68" s="914"/>
      <c r="BK68" s="914"/>
      <c r="BL68" s="914"/>
      <c r="BM68" s="914"/>
      <c r="BN68" s="914"/>
      <c r="BO68" s="914"/>
      <c r="BP68" s="915"/>
      <c r="BQ68" s="40"/>
    </row>
    <row r="69" spans="2:69" ht="7.5" customHeight="1" x14ac:dyDescent="0.2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922" t="s">
        <v>117</v>
      </c>
      <c r="AC69" s="922"/>
      <c r="AD69" s="922"/>
      <c r="AE69" s="922"/>
      <c r="AF69" s="922"/>
      <c r="AG69" s="922"/>
      <c r="AH69" s="922"/>
      <c r="AI69" s="922"/>
      <c r="AJ69" s="922"/>
      <c r="AK69" s="922"/>
      <c r="AL69" s="922"/>
      <c r="AM69" s="922"/>
      <c r="AN69" s="922"/>
      <c r="AO69" s="922"/>
      <c r="AP69" s="922"/>
      <c r="AQ69" s="922"/>
      <c r="AR69" s="922"/>
      <c r="AS69" s="923">
        <f>IF(AB54="",0,AS54+AS57+AS60)</f>
        <v>94192.3125</v>
      </c>
      <c r="AT69" s="923"/>
      <c r="AU69" s="923"/>
      <c r="AV69" s="923"/>
      <c r="AW69" s="923"/>
      <c r="AX69" s="923"/>
      <c r="AY69" s="923"/>
      <c r="AZ69" s="923"/>
      <c r="BA69" s="923"/>
      <c r="BB69" s="923"/>
      <c r="BC69" s="923"/>
      <c r="BD69" s="923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</row>
    <row r="70" spans="2:69" ht="7.5" customHeight="1" x14ac:dyDescent="0.2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922"/>
      <c r="AC70" s="922"/>
      <c r="AD70" s="922"/>
      <c r="AE70" s="922"/>
      <c r="AF70" s="922"/>
      <c r="AG70" s="922"/>
      <c r="AH70" s="922"/>
      <c r="AI70" s="922"/>
      <c r="AJ70" s="922"/>
      <c r="AK70" s="922"/>
      <c r="AL70" s="922"/>
      <c r="AM70" s="922"/>
      <c r="AN70" s="922"/>
      <c r="AO70" s="922"/>
      <c r="AP70" s="922"/>
      <c r="AQ70" s="922"/>
      <c r="AR70" s="922"/>
      <c r="AS70" s="923"/>
      <c r="AT70" s="923"/>
      <c r="AU70" s="923"/>
      <c r="AV70" s="923"/>
      <c r="AW70" s="923"/>
      <c r="AX70" s="923"/>
      <c r="AY70" s="923"/>
      <c r="AZ70" s="923"/>
      <c r="BA70" s="923"/>
      <c r="BB70" s="923"/>
      <c r="BC70" s="923"/>
      <c r="BD70" s="923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</row>
    <row r="71" spans="2:69" ht="7.5" customHeight="1" x14ac:dyDescent="0.2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922"/>
      <c r="AC71" s="922"/>
      <c r="AD71" s="922"/>
      <c r="AE71" s="922"/>
      <c r="AF71" s="922"/>
      <c r="AG71" s="922"/>
      <c r="AH71" s="922"/>
      <c r="AI71" s="922"/>
      <c r="AJ71" s="922"/>
      <c r="AK71" s="922"/>
      <c r="AL71" s="922"/>
      <c r="AM71" s="922"/>
      <c r="AN71" s="922"/>
      <c r="AO71" s="922"/>
      <c r="AP71" s="922"/>
      <c r="AQ71" s="922"/>
      <c r="AR71" s="922"/>
      <c r="AS71" s="923"/>
      <c r="AT71" s="923"/>
      <c r="AU71" s="923"/>
      <c r="AV71" s="923"/>
      <c r="AW71" s="923"/>
      <c r="AX71" s="923"/>
      <c r="AY71" s="923"/>
      <c r="AZ71" s="923"/>
      <c r="BA71" s="923"/>
      <c r="BB71" s="923"/>
      <c r="BC71" s="923"/>
      <c r="BD71" s="923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</row>
    <row r="72" spans="2:69" ht="4.5" customHeight="1" x14ac:dyDescent="0.2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</row>
    <row r="73" spans="2:69" ht="4.5" customHeight="1" x14ac:dyDescent="0.2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</row>
    <row r="74" spans="2:69" ht="11.25" customHeight="1" x14ac:dyDescent="0.2">
      <c r="B74" s="40"/>
      <c r="C74" s="40"/>
      <c r="D74" s="912" t="s">
        <v>120</v>
      </c>
      <c r="E74" s="912"/>
      <c r="F74" s="912"/>
      <c r="G74" s="912"/>
      <c r="H74" s="912"/>
      <c r="I74" s="912"/>
      <c r="J74" s="912"/>
      <c r="K74" s="912"/>
      <c r="L74" s="912"/>
      <c r="M74" s="912"/>
      <c r="N74" s="912"/>
      <c r="O74" s="912"/>
      <c r="P74" s="912"/>
      <c r="Q74" s="912"/>
      <c r="R74" s="912"/>
      <c r="S74" s="912"/>
      <c r="T74" s="912"/>
      <c r="U74" s="912"/>
      <c r="V74" s="912"/>
      <c r="W74" s="912"/>
      <c r="X74" s="912"/>
      <c r="Y74" s="912"/>
      <c r="Z74" s="912"/>
      <c r="AA74" s="912"/>
      <c r="AB74" s="912"/>
      <c r="AC74" s="912"/>
      <c r="AD74" s="912"/>
      <c r="AE74" s="912"/>
      <c r="AF74" s="912"/>
      <c r="AG74" s="912"/>
      <c r="AH74" s="912"/>
      <c r="AI74" s="912"/>
      <c r="AJ74" s="912"/>
      <c r="AK74" s="912"/>
      <c r="AL74" s="912"/>
      <c r="AM74" s="912"/>
      <c r="AN74" s="912"/>
      <c r="AO74" s="912"/>
      <c r="AP74" s="912"/>
      <c r="AQ74" s="912"/>
      <c r="AR74" s="912"/>
      <c r="AS74" s="912"/>
      <c r="AT74" s="912"/>
      <c r="AU74" s="912"/>
      <c r="AV74" s="912"/>
      <c r="AW74" s="912"/>
      <c r="AX74" s="912"/>
      <c r="AY74" s="912"/>
      <c r="AZ74" s="912"/>
      <c r="BA74" s="912"/>
      <c r="BB74" s="912"/>
      <c r="BC74" s="912"/>
      <c r="BD74" s="912"/>
      <c r="BE74" s="912"/>
      <c r="BF74" s="912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</row>
    <row r="75" spans="2:69" ht="11.25" customHeight="1" x14ac:dyDescent="0.2">
      <c r="B75" s="40"/>
      <c r="C75" s="40"/>
      <c r="D75" s="912" t="s">
        <v>121</v>
      </c>
      <c r="E75" s="912"/>
      <c r="F75" s="912"/>
      <c r="G75" s="912"/>
      <c r="H75" s="912"/>
      <c r="I75" s="912"/>
      <c r="J75" s="912"/>
      <c r="K75" s="912"/>
      <c r="L75" s="912"/>
      <c r="M75" s="912"/>
      <c r="N75" s="912"/>
      <c r="O75" s="912"/>
      <c r="P75" s="912"/>
      <c r="Q75" s="912"/>
      <c r="R75" s="912"/>
      <c r="S75" s="912"/>
      <c r="T75" s="912"/>
      <c r="U75" s="912"/>
      <c r="V75" s="912"/>
      <c r="W75" s="912"/>
      <c r="X75" s="912"/>
      <c r="Y75" s="912"/>
      <c r="Z75" s="912"/>
      <c r="AA75" s="912"/>
      <c r="AB75" s="912"/>
      <c r="AC75" s="912"/>
      <c r="AD75" s="912"/>
      <c r="AE75" s="912"/>
      <c r="AF75" s="912"/>
      <c r="AG75" s="912"/>
      <c r="AH75" s="912"/>
      <c r="AI75" s="912"/>
      <c r="AJ75" s="912"/>
      <c r="AK75" s="912"/>
      <c r="AL75" s="912"/>
      <c r="AM75" s="912"/>
      <c r="AN75" s="912"/>
      <c r="AO75" s="912"/>
      <c r="AP75" s="912"/>
      <c r="AQ75" s="912"/>
      <c r="AR75" s="912"/>
      <c r="AS75" s="912"/>
      <c r="AT75" s="912"/>
      <c r="AU75" s="912"/>
      <c r="AV75" s="912"/>
      <c r="AW75" s="912"/>
      <c r="AX75" s="912"/>
      <c r="AY75" s="912"/>
      <c r="AZ75" s="912"/>
      <c r="BA75" s="912"/>
      <c r="BB75" s="912"/>
      <c r="BC75" s="912"/>
      <c r="BD75" s="912"/>
      <c r="BE75" s="912"/>
      <c r="BF75" s="912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</row>
    <row r="76" spans="2:69" ht="11.25" customHeight="1" x14ac:dyDescent="0.2">
      <c r="B76" s="40"/>
      <c r="C76" s="40"/>
      <c r="D76" s="912" t="s">
        <v>122</v>
      </c>
      <c r="E76" s="912"/>
      <c r="F76" s="912"/>
      <c r="G76" s="912"/>
      <c r="H76" s="912"/>
      <c r="I76" s="912"/>
      <c r="J76" s="912"/>
      <c r="K76" s="912"/>
      <c r="L76" s="912"/>
      <c r="M76" s="912"/>
      <c r="N76" s="912"/>
      <c r="O76" s="912"/>
      <c r="P76" s="912"/>
      <c r="Q76" s="912"/>
      <c r="R76" s="912"/>
      <c r="S76" s="912"/>
      <c r="T76" s="912"/>
      <c r="U76" s="912"/>
      <c r="V76" s="912"/>
      <c r="W76" s="912"/>
      <c r="X76" s="912"/>
      <c r="Y76" s="912"/>
      <c r="Z76" s="912"/>
      <c r="AA76" s="912"/>
      <c r="AB76" s="912"/>
      <c r="AC76" s="912"/>
      <c r="AD76" s="912"/>
      <c r="AE76" s="912"/>
      <c r="AF76" s="912"/>
      <c r="AG76" s="912"/>
      <c r="AH76" s="912"/>
      <c r="AI76" s="912"/>
      <c r="AJ76" s="912"/>
      <c r="AK76" s="912"/>
      <c r="AL76" s="912"/>
      <c r="AM76" s="912"/>
      <c r="AN76" s="912"/>
      <c r="AO76" s="912"/>
      <c r="AP76" s="912"/>
      <c r="AQ76" s="912"/>
      <c r="AR76" s="912"/>
      <c r="AS76" s="912"/>
      <c r="AT76" s="912"/>
      <c r="AU76" s="912"/>
      <c r="AV76" s="912"/>
      <c r="AW76" s="912"/>
      <c r="AX76" s="912"/>
      <c r="AY76" s="912"/>
      <c r="AZ76" s="912"/>
      <c r="BA76" s="912"/>
      <c r="BB76" s="912"/>
      <c r="BC76" s="912"/>
      <c r="BD76" s="912"/>
      <c r="BE76" s="912"/>
      <c r="BF76" s="912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</row>
    <row r="77" spans="2:69" ht="4.5" customHeight="1" x14ac:dyDescent="0.2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</row>
    <row r="78" spans="2:69" ht="7.5" customHeight="1" x14ac:dyDescent="0.2">
      <c r="B78" s="40"/>
      <c r="C78" s="874"/>
      <c r="D78" s="875"/>
      <c r="E78" s="875"/>
      <c r="F78" s="875"/>
      <c r="G78" s="875"/>
      <c r="H78" s="875"/>
      <c r="I78" s="875"/>
      <c r="J78" s="875"/>
      <c r="K78" s="875"/>
      <c r="L78" s="875"/>
      <c r="M78" s="875"/>
      <c r="N78" s="875"/>
      <c r="O78" s="875"/>
      <c r="P78" s="875"/>
      <c r="Q78" s="875"/>
      <c r="R78" s="875"/>
      <c r="S78" s="875"/>
      <c r="T78" s="875"/>
      <c r="U78" s="875"/>
      <c r="V78" s="875"/>
      <c r="W78" s="875"/>
      <c r="X78" s="875"/>
      <c r="Y78" s="875"/>
      <c r="Z78" s="875"/>
      <c r="AA78" s="875"/>
      <c r="AB78" s="875"/>
      <c r="AC78" s="875"/>
      <c r="AD78" s="875"/>
      <c r="AE78" s="875"/>
      <c r="AF78" s="875"/>
      <c r="AG78" s="875"/>
      <c r="AH78" s="875"/>
      <c r="AI78" s="875"/>
      <c r="AJ78" s="875"/>
      <c r="AK78" s="875"/>
      <c r="AL78" s="875"/>
      <c r="AM78" s="875"/>
      <c r="AN78" s="875"/>
      <c r="AO78" s="875"/>
      <c r="AP78" s="875"/>
      <c r="AQ78" s="875"/>
      <c r="AR78" s="875"/>
      <c r="AS78" s="875"/>
      <c r="AT78" s="875"/>
      <c r="AU78" s="875"/>
      <c r="AV78" s="875"/>
      <c r="AW78" s="875"/>
      <c r="AX78" s="875"/>
      <c r="AY78" s="875"/>
      <c r="AZ78" s="875"/>
      <c r="BA78" s="875"/>
      <c r="BB78" s="875"/>
      <c r="BC78" s="875"/>
      <c r="BD78" s="875"/>
      <c r="BE78" s="875"/>
      <c r="BF78" s="875"/>
      <c r="BG78" s="875"/>
      <c r="BH78" s="875"/>
      <c r="BI78" s="875"/>
      <c r="BJ78" s="875"/>
      <c r="BK78" s="875"/>
      <c r="BL78" s="875"/>
      <c r="BM78" s="875"/>
      <c r="BN78" s="875"/>
      <c r="BO78" s="875"/>
      <c r="BP78" s="876"/>
      <c r="BQ78" s="40"/>
    </row>
    <row r="79" spans="2:69" ht="7.5" customHeight="1" x14ac:dyDescent="0.2">
      <c r="B79" s="40"/>
      <c r="C79" s="877"/>
      <c r="D79" s="844"/>
      <c r="E79" s="844"/>
      <c r="F79" s="844"/>
      <c r="G79" s="844"/>
      <c r="H79" s="844"/>
      <c r="I79" s="844"/>
      <c r="J79" s="844"/>
      <c r="K79" s="844"/>
      <c r="L79" s="844"/>
      <c r="M79" s="844"/>
      <c r="N79" s="844"/>
      <c r="O79" s="844"/>
      <c r="P79" s="844"/>
      <c r="Q79" s="844"/>
      <c r="R79" s="844"/>
      <c r="S79" s="844"/>
      <c r="T79" s="844"/>
      <c r="U79" s="844"/>
      <c r="V79" s="844"/>
      <c r="W79" s="844"/>
      <c r="X79" s="844"/>
      <c r="Y79" s="844"/>
      <c r="Z79" s="844"/>
      <c r="AA79" s="844"/>
      <c r="AB79" s="844"/>
      <c r="AC79" s="844"/>
      <c r="AD79" s="844"/>
      <c r="AE79" s="844"/>
      <c r="AF79" s="844"/>
      <c r="AG79" s="844"/>
      <c r="AH79" s="844"/>
      <c r="AI79" s="844"/>
      <c r="AJ79" s="844"/>
      <c r="AK79" s="844"/>
      <c r="AL79" s="844"/>
      <c r="AM79" s="844"/>
      <c r="AN79" s="844"/>
      <c r="AO79" s="844"/>
      <c r="AP79" s="844"/>
      <c r="AQ79" s="844"/>
      <c r="AR79" s="844"/>
      <c r="AS79" s="844"/>
      <c r="AT79" s="844"/>
      <c r="AU79" s="844"/>
      <c r="AV79" s="844"/>
      <c r="AW79" s="844"/>
      <c r="AX79" s="844"/>
      <c r="AY79" s="844"/>
      <c r="AZ79" s="844"/>
      <c r="BA79" s="844"/>
      <c r="BB79" s="844"/>
      <c r="BC79" s="844"/>
      <c r="BD79" s="844"/>
      <c r="BE79" s="844"/>
      <c r="BF79" s="844"/>
      <c r="BG79" s="844"/>
      <c r="BH79" s="844"/>
      <c r="BI79" s="844"/>
      <c r="BJ79" s="844"/>
      <c r="BK79" s="844"/>
      <c r="BL79" s="844"/>
      <c r="BM79" s="844"/>
      <c r="BN79" s="844"/>
      <c r="BO79" s="844"/>
      <c r="BP79" s="878"/>
      <c r="BQ79" s="40"/>
    </row>
    <row r="80" spans="2:69" ht="7.5" customHeight="1" x14ac:dyDescent="0.2">
      <c r="B80" s="40"/>
      <c r="C80" s="913"/>
      <c r="D80" s="914"/>
      <c r="E80" s="914"/>
      <c r="F80" s="914"/>
      <c r="G80" s="914"/>
      <c r="H80" s="914"/>
      <c r="I80" s="914"/>
      <c r="J80" s="914"/>
      <c r="K80" s="914"/>
      <c r="L80" s="914"/>
      <c r="M80" s="914"/>
      <c r="N80" s="914"/>
      <c r="O80" s="914"/>
      <c r="P80" s="914"/>
      <c r="Q80" s="914"/>
      <c r="R80" s="914"/>
      <c r="S80" s="914"/>
      <c r="T80" s="914"/>
      <c r="U80" s="914"/>
      <c r="V80" s="914"/>
      <c r="W80" s="914"/>
      <c r="X80" s="914"/>
      <c r="Y80" s="914"/>
      <c r="Z80" s="914"/>
      <c r="AA80" s="914"/>
      <c r="AB80" s="914"/>
      <c r="AC80" s="914"/>
      <c r="AD80" s="914"/>
      <c r="AE80" s="914"/>
      <c r="AF80" s="914"/>
      <c r="AG80" s="914"/>
      <c r="AH80" s="914"/>
      <c r="AI80" s="914"/>
      <c r="AJ80" s="914"/>
      <c r="AK80" s="914"/>
      <c r="AL80" s="914"/>
      <c r="AM80" s="914"/>
      <c r="AN80" s="914"/>
      <c r="AO80" s="914"/>
      <c r="AP80" s="914"/>
      <c r="AQ80" s="914"/>
      <c r="AR80" s="914"/>
      <c r="AS80" s="914"/>
      <c r="AT80" s="914"/>
      <c r="AU80" s="914"/>
      <c r="AV80" s="914"/>
      <c r="AW80" s="914"/>
      <c r="AX80" s="914"/>
      <c r="AY80" s="914"/>
      <c r="AZ80" s="914"/>
      <c r="BA80" s="914"/>
      <c r="BB80" s="914"/>
      <c r="BC80" s="914"/>
      <c r="BD80" s="914"/>
      <c r="BE80" s="914"/>
      <c r="BF80" s="914"/>
      <c r="BG80" s="914"/>
      <c r="BH80" s="914"/>
      <c r="BI80" s="914"/>
      <c r="BJ80" s="914"/>
      <c r="BK80" s="914"/>
      <c r="BL80" s="914"/>
      <c r="BM80" s="914"/>
      <c r="BN80" s="914"/>
      <c r="BO80" s="914"/>
      <c r="BP80" s="915"/>
      <c r="BQ80" s="40"/>
    </row>
    <row r="81" spans="2:69" ht="7.5" customHeight="1" x14ac:dyDescent="0.2">
      <c r="B81" s="40"/>
      <c r="C81" s="857" t="s">
        <v>123</v>
      </c>
      <c r="D81" s="858"/>
      <c r="E81" s="858"/>
      <c r="F81" s="858"/>
      <c r="G81" s="858"/>
      <c r="H81" s="858"/>
      <c r="I81" s="859"/>
      <c r="J81" s="842" t="s">
        <v>58</v>
      </c>
      <c r="K81" s="842"/>
      <c r="L81" s="842"/>
      <c r="M81" s="842"/>
      <c r="N81" s="842"/>
      <c r="O81" s="842"/>
      <c r="P81" s="842"/>
      <c r="Q81" s="874" t="s">
        <v>124</v>
      </c>
      <c r="R81" s="875"/>
      <c r="S81" s="875"/>
      <c r="T81" s="875"/>
      <c r="U81" s="875"/>
      <c r="V81" s="875"/>
      <c r="W81" s="875"/>
      <c r="X81" s="875"/>
      <c r="Y81" s="875"/>
      <c r="Z81" s="875"/>
      <c r="AA81" s="875"/>
      <c r="AB81" s="876"/>
      <c r="AC81" s="879" t="s">
        <v>126</v>
      </c>
      <c r="AD81" s="879"/>
      <c r="AE81" s="879"/>
      <c r="AF81" s="879"/>
      <c r="AG81" s="879"/>
      <c r="AH81" s="879"/>
      <c r="AI81" s="879"/>
      <c r="AJ81" s="879"/>
      <c r="AK81" s="879"/>
      <c r="AL81" s="879"/>
      <c r="AM81" s="879"/>
      <c r="AN81" s="879"/>
      <c r="AO81" s="879"/>
      <c r="AP81" s="879"/>
      <c r="AQ81" s="879"/>
      <c r="AR81" s="879"/>
      <c r="AS81" s="879"/>
      <c r="AT81" s="879"/>
      <c r="AU81" s="879"/>
      <c r="AV81" s="879"/>
      <c r="AW81" s="879"/>
      <c r="AX81" s="884">
        <f>IF(Feuil2!L41="",0,Feuil2!L41)</f>
        <v>0</v>
      </c>
      <c r="AY81" s="885"/>
      <c r="AZ81" s="885"/>
      <c r="BA81" s="885"/>
      <c r="BB81" s="885"/>
      <c r="BC81" s="885"/>
      <c r="BD81" s="885"/>
      <c r="BE81" s="885"/>
      <c r="BF81" s="885"/>
      <c r="BG81" s="885"/>
      <c r="BH81" s="885"/>
      <c r="BI81" s="885"/>
      <c r="BJ81" s="885"/>
      <c r="BK81" s="885"/>
      <c r="BL81" s="885"/>
      <c r="BM81" s="885"/>
      <c r="BN81" s="885"/>
      <c r="BO81" s="885"/>
      <c r="BP81" s="886"/>
      <c r="BQ81" s="40"/>
    </row>
    <row r="82" spans="2:69" ht="7.5" customHeight="1" x14ac:dyDescent="0.2">
      <c r="B82" s="40"/>
      <c r="C82" s="860"/>
      <c r="D82" s="842"/>
      <c r="E82" s="842"/>
      <c r="F82" s="842"/>
      <c r="G82" s="842"/>
      <c r="H82" s="842"/>
      <c r="I82" s="861"/>
      <c r="J82" s="842"/>
      <c r="K82" s="842"/>
      <c r="L82" s="842"/>
      <c r="M82" s="842"/>
      <c r="N82" s="842"/>
      <c r="O82" s="842"/>
      <c r="P82" s="842"/>
      <c r="Q82" s="877"/>
      <c r="R82" s="844"/>
      <c r="S82" s="844"/>
      <c r="T82" s="844"/>
      <c r="U82" s="844"/>
      <c r="V82" s="844"/>
      <c r="W82" s="844"/>
      <c r="X82" s="844"/>
      <c r="Y82" s="844"/>
      <c r="Z82" s="844"/>
      <c r="AA82" s="844"/>
      <c r="AB82" s="878"/>
      <c r="AC82" s="879"/>
      <c r="AD82" s="879"/>
      <c r="AE82" s="879"/>
      <c r="AF82" s="879"/>
      <c r="AG82" s="879"/>
      <c r="AH82" s="879"/>
      <c r="AI82" s="879"/>
      <c r="AJ82" s="879"/>
      <c r="AK82" s="879"/>
      <c r="AL82" s="879"/>
      <c r="AM82" s="879"/>
      <c r="AN82" s="879"/>
      <c r="AO82" s="879"/>
      <c r="AP82" s="879"/>
      <c r="AQ82" s="879"/>
      <c r="AR82" s="879"/>
      <c r="AS82" s="879"/>
      <c r="AT82" s="879"/>
      <c r="AU82" s="879"/>
      <c r="AV82" s="879"/>
      <c r="AW82" s="879"/>
      <c r="AX82" s="887"/>
      <c r="AY82" s="888"/>
      <c r="AZ82" s="888"/>
      <c r="BA82" s="888"/>
      <c r="BB82" s="888"/>
      <c r="BC82" s="888"/>
      <c r="BD82" s="888"/>
      <c r="BE82" s="888"/>
      <c r="BF82" s="888"/>
      <c r="BG82" s="888"/>
      <c r="BH82" s="888"/>
      <c r="BI82" s="888"/>
      <c r="BJ82" s="888"/>
      <c r="BK82" s="888"/>
      <c r="BL82" s="888"/>
      <c r="BM82" s="888"/>
      <c r="BN82" s="888"/>
      <c r="BO82" s="888"/>
      <c r="BP82" s="889"/>
      <c r="BQ82" s="40"/>
    </row>
    <row r="83" spans="2:69" ht="7.5" customHeight="1" x14ac:dyDescent="0.2">
      <c r="B83" s="40"/>
      <c r="C83" s="860"/>
      <c r="D83" s="842"/>
      <c r="E83" s="842"/>
      <c r="F83" s="842"/>
      <c r="G83" s="842"/>
      <c r="H83" s="842"/>
      <c r="I83" s="861"/>
      <c r="J83" s="842"/>
      <c r="K83" s="842"/>
      <c r="L83" s="842"/>
      <c r="M83" s="842"/>
      <c r="N83" s="842"/>
      <c r="O83" s="842"/>
      <c r="P83" s="842"/>
      <c r="Q83" s="877"/>
      <c r="R83" s="844"/>
      <c r="S83" s="844"/>
      <c r="T83" s="844"/>
      <c r="U83" s="844"/>
      <c r="V83" s="844"/>
      <c r="W83" s="844"/>
      <c r="X83" s="844"/>
      <c r="Y83" s="844"/>
      <c r="Z83" s="844"/>
      <c r="AA83" s="844"/>
      <c r="AB83" s="878"/>
      <c r="AC83" s="879"/>
      <c r="AD83" s="879"/>
      <c r="AE83" s="879"/>
      <c r="AF83" s="879"/>
      <c r="AG83" s="879"/>
      <c r="AH83" s="879"/>
      <c r="AI83" s="879"/>
      <c r="AJ83" s="879"/>
      <c r="AK83" s="879"/>
      <c r="AL83" s="879"/>
      <c r="AM83" s="879"/>
      <c r="AN83" s="879"/>
      <c r="AO83" s="879"/>
      <c r="AP83" s="879"/>
      <c r="AQ83" s="879"/>
      <c r="AR83" s="879"/>
      <c r="AS83" s="879"/>
      <c r="AT83" s="879"/>
      <c r="AU83" s="879"/>
      <c r="AV83" s="879"/>
      <c r="AW83" s="879"/>
      <c r="AX83" s="890"/>
      <c r="AY83" s="891"/>
      <c r="AZ83" s="891"/>
      <c r="BA83" s="891"/>
      <c r="BB83" s="891"/>
      <c r="BC83" s="891"/>
      <c r="BD83" s="891"/>
      <c r="BE83" s="891"/>
      <c r="BF83" s="891"/>
      <c r="BG83" s="891"/>
      <c r="BH83" s="891"/>
      <c r="BI83" s="891"/>
      <c r="BJ83" s="891"/>
      <c r="BK83" s="891"/>
      <c r="BL83" s="891"/>
      <c r="BM83" s="891"/>
      <c r="BN83" s="891"/>
      <c r="BO83" s="891"/>
      <c r="BP83" s="892"/>
      <c r="BQ83" s="40"/>
    </row>
    <row r="84" spans="2:69" ht="7.5" customHeight="1" x14ac:dyDescent="0.2">
      <c r="B84" s="40"/>
      <c r="C84" s="857"/>
      <c r="D84" s="858"/>
      <c r="E84" s="858"/>
      <c r="F84" s="858"/>
      <c r="G84" s="858"/>
      <c r="H84" s="858"/>
      <c r="I84" s="859"/>
      <c r="J84" s="858"/>
      <c r="K84" s="858"/>
      <c r="L84" s="858"/>
      <c r="M84" s="858"/>
      <c r="N84" s="858"/>
      <c r="O84" s="858"/>
      <c r="P84" s="858"/>
      <c r="Q84" s="865" t="str">
        <f>IF(V30="","",V30)</f>
        <v>T12021</v>
      </c>
      <c r="R84" s="866"/>
      <c r="S84" s="866"/>
      <c r="T84" s="866"/>
      <c r="U84" s="866"/>
      <c r="V84" s="866"/>
      <c r="W84" s="866"/>
      <c r="X84" s="866"/>
      <c r="Y84" s="866"/>
      <c r="Z84" s="866"/>
      <c r="AA84" s="866"/>
      <c r="AB84" s="867"/>
      <c r="AC84" s="879" t="s">
        <v>125</v>
      </c>
      <c r="AD84" s="879"/>
      <c r="AE84" s="879"/>
      <c r="AF84" s="879"/>
      <c r="AG84" s="879"/>
      <c r="AH84" s="879"/>
      <c r="AI84" s="879"/>
      <c r="AJ84" s="879"/>
      <c r="AK84" s="879"/>
      <c r="AL84" s="879"/>
      <c r="AM84" s="879"/>
      <c r="AN84" s="879"/>
      <c r="AO84" s="879"/>
      <c r="AP84" s="879"/>
      <c r="AQ84" s="879"/>
      <c r="AR84" s="879"/>
      <c r="AS84" s="879"/>
      <c r="AT84" s="879"/>
      <c r="AU84" s="879"/>
      <c r="AV84" s="879"/>
      <c r="AW84" s="879"/>
      <c r="AX84" s="893">
        <f>AS69-AX81</f>
        <v>94192.3125</v>
      </c>
      <c r="AY84" s="894"/>
      <c r="AZ84" s="894"/>
      <c r="BA84" s="894"/>
      <c r="BB84" s="894"/>
      <c r="BC84" s="894"/>
      <c r="BD84" s="894"/>
      <c r="BE84" s="894"/>
      <c r="BF84" s="894"/>
      <c r="BG84" s="894"/>
      <c r="BH84" s="894"/>
      <c r="BI84" s="894"/>
      <c r="BJ84" s="894"/>
      <c r="BK84" s="894"/>
      <c r="BL84" s="894"/>
      <c r="BM84" s="894"/>
      <c r="BN84" s="894"/>
      <c r="BO84" s="894"/>
      <c r="BP84" s="895"/>
      <c r="BQ84" s="40"/>
    </row>
    <row r="85" spans="2:69" ht="7.5" customHeight="1" x14ac:dyDescent="0.2">
      <c r="B85" s="40"/>
      <c r="C85" s="860"/>
      <c r="D85" s="842"/>
      <c r="E85" s="842"/>
      <c r="F85" s="842"/>
      <c r="G85" s="842"/>
      <c r="H85" s="842"/>
      <c r="I85" s="861"/>
      <c r="J85" s="842"/>
      <c r="K85" s="842"/>
      <c r="L85" s="842"/>
      <c r="M85" s="842"/>
      <c r="N85" s="842"/>
      <c r="O85" s="842"/>
      <c r="P85" s="842"/>
      <c r="Q85" s="868"/>
      <c r="R85" s="869"/>
      <c r="S85" s="869"/>
      <c r="T85" s="869"/>
      <c r="U85" s="869"/>
      <c r="V85" s="869"/>
      <c r="W85" s="869"/>
      <c r="X85" s="869"/>
      <c r="Y85" s="869"/>
      <c r="Z85" s="869"/>
      <c r="AA85" s="869"/>
      <c r="AB85" s="870"/>
      <c r="AC85" s="879"/>
      <c r="AD85" s="879"/>
      <c r="AE85" s="879"/>
      <c r="AF85" s="879"/>
      <c r="AG85" s="879"/>
      <c r="AH85" s="879"/>
      <c r="AI85" s="879"/>
      <c r="AJ85" s="879"/>
      <c r="AK85" s="879"/>
      <c r="AL85" s="879"/>
      <c r="AM85" s="879"/>
      <c r="AN85" s="879"/>
      <c r="AO85" s="879"/>
      <c r="AP85" s="879"/>
      <c r="AQ85" s="879"/>
      <c r="AR85" s="879"/>
      <c r="AS85" s="879"/>
      <c r="AT85" s="879"/>
      <c r="AU85" s="879"/>
      <c r="AV85" s="879"/>
      <c r="AW85" s="879"/>
      <c r="AX85" s="896"/>
      <c r="AY85" s="897"/>
      <c r="AZ85" s="897"/>
      <c r="BA85" s="897"/>
      <c r="BB85" s="897"/>
      <c r="BC85" s="897"/>
      <c r="BD85" s="897"/>
      <c r="BE85" s="897"/>
      <c r="BF85" s="897"/>
      <c r="BG85" s="897"/>
      <c r="BH85" s="897"/>
      <c r="BI85" s="897"/>
      <c r="BJ85" s="897"/>
      <c r="BK85" s="897"/>
      <c r="BL85" s="897"/>
      <c r="BM85" s="897"/>
      <c r="BN85" s="897"/>
      <c r="BO85" s="897"/>
      <c r="BP85" s="898"/>
      <c r="BQ85" s="40"/>
    </row>
    <row r="86" spans="2:69" ht="7.5" customHeight="1" x14ac:dyDescent="0.2">
      <c r="B86" s="40"/>
      <c r="C86" s="862"/>
      <c r="D86" s="863"/>
      <c r="E86" s="863"/>
      <c r="F86" s="863"/>
      <c r="G86" s="863"/>
      <c r="H86" s="863"/>
      <c r="I86" s="864"/>
      <c r="J86" s="863"/>
      <c r="K86" s="863"/>
      <c r="L86" s="863"/>
      <c r="M86" s="863"/>
      <c r="N86" s="863"/>
      <c r="O86" s="863"/>
      <c r="P86" s="863"/>
      <c r="Q86" s="871"/>
      <c r="R86" s="872"/>
      <c r="S86" s="872"/>
      <c r="T86" s="872"/>
      <c r="U86" s="872"/>
      <c r="V86" s="872"/>
      <c r="W86" s="872"/>
      <c r="X86" s="872"/>
      <c r="Y86" s="872"/>
      <c r="Z86" s="872"/>
      <c r="AA86" s="872"/>
      <c r="AB86" s="873"/>
      <c r="AC86" s="880"/>
      <c r="AD86" s="880"/>
      <c r="AE86" s="880"/>
      <c r="AF86" s="880"/>
      <c r="AG86" s="880"/>
      <c r="AH86" s="880"/>
      <c r="AI86" s="880"/>
      <c r="AJ86" s="880"/>
      <c r="AK86" s="880"/>
      <c r="AL86" s="880"/>
      <c r="AM86" s="880"/>
      <c r="AN86" s="880"/>
      <c r="AO86" s="880"/>
      <c r="AP86" s="880"/>
      <c r="AQ86" s="880"/>
      <c r="AR86" s="880"/>
      <c r="AS86" s="880"/>
      <c r="AT86" s="880"/>
      <c r="AU86" s="880"/>
      <c r="AV86" s="880"/>
      <c r="AW86" s="880"/>
      <c r="AX86" s="899"/>
      <c r="AY86" s="900"/>
      <c r="AZ86" s="900"/>
      <c r="BA86" s="900"/>
      <c r="BB86" s="900"/>
      <c r="BC86" s="900"/>
      <c r="BD86" s="900"/>
      <c r="BE86" s="900"/>
      <c r="BF86" s="900"/>
      <c r="BG86" s="900"/>
      <c r="BH86" s="900"/>
      <c r="BI86" s="900"/>
      <c r="BJ86" s="900"/>
      <c r="BK86" s="900"/>
      <c r="BL86" s="900"/>
      <c r="BM86" s="900"/>
      <c r="BN86" s="900"/>
      <c r="BO86" s="900"/>
      <c r="BP86" s="901"/>
      <c r="BQ86" s="40"/>
    </row>
    <row r="87" spans="2:69" ht="7.5" customHeight="1" x14ac:dyDescent="0.2">
      <c r="B87" s="40"/>
      <c r="C87" s="902" t="s">
        <v>59</v>
      </c>
      <c r="D87" s="903"/>
      <c r="E87" s="903"/>
      <c r="F87" s="903"/>
      <c r="G87" s="903"/>
      <c r="H87" s="903"/>
      <c r="I87" s="903"/>
      <c r="J87" s="903"/>
      <c r="K87" s="903"/>
      <c r="L87" s="903"/>
      <c r="M87" s="903"/>
      <c r="N87" s="903"/>
      <c r="O87" s="903"/>
      <c r="P87" s="903"/>
      <c r="Q87" s="903"/>
      <c r="R87" s="903"/>
      <c r="S87" s="903"/>
      <c r="T87" s="903"/>
      <c r="U87" s="903"/>
      <c r="V87" s="903"/>
      <c r="W87" s="903"/>
      <c r="X87" s="903"/>
      <c r="Y87" s="903"/>
      <c r="Z87" s="903"/>
      <c r="AA87" s="903"/>
      <c r="AB87" s="90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5"/>
      <c r="BQ87" s="40"/>
    </row>
    <row r="88" spans="2:69" ht="7.5" customHeight="1" x14ac:dyDescent="0.2">
      <c r="B88" s="40"/>
      <c r="C88" s="905"/>
      <c r="D88" s="906"/>
      <c r="E88" s="906"/>
      <c r="F88" s="906"/>
      <c r="G88" s="906"/>
      <c r="H88" s="906"/>
      <c r="I88" s="906"/>
      <c r="J88" s="906"/>
      <c r="K88" s="906"/>
      <c r="L88" s="906"/>
      <c r="M88" s="906"/>
      <c r="N88" s="906"/>
      <c r="O88" s="906"/>
      <c r="P88" s="906"/>
      <c r="Q88" s="906"/>
      <c r="R88" s="906"/>
      <c r="S88" s="906"/>
      <c r="T88" s="906"/>
      <c r="U88" s="906"/>
      <c r="V88" s="906"/>
      <c r="W88" s="906"/>
      <c r="X88" s="906"/>
      <c r="Y88" s="906"/>
      <c r="Z88" s="906"/>
      <c r="AA88" s="906"/>
      <c r="AB88" s="907"/>
      <c r="AC88" s="879" t="s">
        <v>127</v>
      </c>
      <c r="AD88" s="879"/>
      <c r="AE88" s="879"/>
      <c r="AF88" s="879"/>
      <c r="AG88" s="879"/>
      <c r="AH88" s="879"/>
      <c r="AI88" s="879"/>
      <c r="AJ88" s="879"/>
      <c r="AK88" s="879"/>
      <c r="AL88" s="879"/>
      <c r="AM88" s="879"/>
      <c r="AN88" s="879"/>
      <c r="AO88" s="908" t="s">
        <v>838</v>
      </c>
      <c r="AP88" s="908"/>
      <c r="AQ88" s="908"/>
      <c r="AR88" s="908"/>
      <c r="AS88" s="908"/>
      <c r="AT88" s="908"/>
      <c r="AU88" s="908"/>
      <c r="AV88" s="908"/>
      <c r="AW88" s="908"/>
      <c r="AX88" s="908"/>
      <c r="AY88" s="908"/>
      <c r="AZ88" s="908"/>
      <c r="BA88" s="908"/>
      <c r="BB88" s="908"/>
      <c r="BC88" s="908"/>
      <c r="BD88" s="908"/>
      <c r="BE88" s="908"/>
      <c r="BF88" s="908"/>
      <c r="BG88" s="908"/>
      <c r="BH88" s="908"/>
      <c r="BI88" s="908"/>
      <c r="BJ88" s="908"/>
      <c r="BK88" s="908"/>
      <c r="BL88" s="908"/>
      <c r="BM88" s="908"/>
      <c r="BN88" s="908"/>
      <c r="BO88" s="908"/>
      <c r="BP88" s="909"/>
      <c r="BQ88" s="40"/>
    </row>
    <row r="89" spans="2:69" ht="7.5" customHeight="1" x14ac:dyDescent="0.2">
      <c r="B89" s="40"/>
      <c r="C89" s="868" t="str">
        <f>IF(AL30="","",AL30)</f>
        <v>07598192  36</v>
      </c>
      <c r="D89" s="869"/>
      <c r="E89" s="869"/>
      <c r="F89" s="869"/>
      <c r="G89" s="869"/>
      <c r="H89" s="869"/>
      <c r="I89" s="869"/>
      <c r="J89" s="869"/>
      <c r="K89" s="869"/>
      <c r="L89" s="869"/>
      <c r="M89" s="869"/>
      <c r="N89" s="869"/>
      <c r="O89" s="869"/>
      <c r="P89" s="869"/>
      <c r="Q89" s="869"/>
      <c r="R89" s="869"/>
      <c r="S89" s="869"/>
      <c r="T89" s="869"/>
      <c r="U89" s="869"/>
      <c r="V89" s="869"/>
      <c r="W89" s="869"/>
      <c r="X89" s="869"/>
      <c r="Y89" s="869"/>
      <c r="Z89" s="869"/>
      <c r="AA89" s="869"/>
      <c r="AB89" s="870"/>
      <c r="AC89" s="879"/>
      <c r="AD89" s="879"/>
      <c r="AE89" s="879"/>
      <c r="AF89" s="879"/>
      <c r="AG89" s="879"/>
      <c r="AH89" s="879"/>
      <c r="AI89" s="879"/>
      <c r="AJ89" s="879"/>
      <c r="AK89" s="879"/>
      <c r="AL89" s="879"/>
      <c r="AM89" s="879"/>
      <c r="AN89" s="879"/>
      <c r="AO89" s="908"/>
      <c r="AP89" s="908"/>
      <c r="AQ89" s="908"/>
      <c r="AR89" s="908"/>
      <c r="AS89" s="908"/>
      <c r="AT89" s="908"/>
      <c r="AU89" s="908"/>
      <c r="AV89" s="908"/>
      <c r="AW89" s="908"/>
      <c r="AX89" s="908"/>
      <c r="AY89" s="908"/>
      <c r="AZ89" s="908"/>
      <c r="BA89" s="908"/>
      <c r="BB89" s="908"/>
      <c r="BC89" s="908"/>
      <c r="BD89" s="908"/>
      <c r="BE89" s="908"/>
      <c r="BF89" s="908"/>
      <c r="BG89" s="908"/>
      <c r="BH89" s="908"/>
      <c r="BI89" s="908"/>
      <c r="BJ89" s="908"/>
      <c r="BK89" s="908"/>
      <c r="BL89" s="908"/>
      <c r="BM89" s="908"/>
      <c r="BN89" s="908"/>
      <c r="BO89" s="908"/>
      <c r="BP89" s="909"/>
      <c r="BQ89" s="40"/>
    </row>
    <row r="90" spans="2:69" ht="7.5" customHeight="1" x14ac:dyDescent="0.2">
      <c r="B90" s="40"/>
      <c r="C90" s="868"/>
      <c r="D90" s="869"/>
      <c r="E90" s="869"/>
      <c r="F90" s="869"/>
      <c r="G90" s="869"/>
      <c r="H90" s="869"/>
      <c r="I90" s="869"/>
      <c r="J90" s="869"/>
      <c r="K90" s="869"/>
      <c r="L90" s="869"/>
      <c r="M90" s="869"/>
      <c r="N90" s="869"/>
      <c r="O90" s="869"/>
      <c r="P90" s="869"/>
      <c r="Q90" s="869"/>
      <c r="R90" s="869"/>
      <c r="S90" s="869"/>
      <c r="T90" s="869"/>
      <c r="U90" s="869"/>
      <c r="V90" s="869"/>
      <c r="W90" s="869"/>
      <c r="X90" s="869"/>
      <c r="Y90" s="869"/>
      <c r="Z90" s="869"/>
      <c r="AA90" s="869"/>
      <c r="AB90" s="87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908"/>
      <c r="AP90" s="908"/>
      <c r="AQ90" s="908"/>
      <c r="AR90" s="908"/>
      <c r="AS90" s="908"/>
      <c r="AT90" s="908"/>
      <c r="AU90" s="908"/>
      <c r="AV90" s="908"/>
      <c r="AW90" s="908"/>
      <c r="AX90" s="908"/>
      <c r="AY90" s="908"/>
      <c r="AZ90" s="908"/>
      <c r="BA90" s="908"/>
      <c r="BB90" s="908"/>
      <c r="BC90" s="908"/>
      <c r="BD90" s="908"/>
      <c r="BE90" s="908"/>
      <c r="BF90" s="908"/>
      <c r="BG90" s="908"/>
      <c r="BH90" s="908"/>
      <c r="BI90" s="908"/>
      <c r="BJ90" s="908"/>
      <c r="BK90" s="908"/>
      <c r="BL90" s="908"/>
      <c r="BM90" s="908"/>
      <c r="BN90" s="908"/>
      <c r="BO90" s="908"/>
      <c r="BP90" s="909"/>
      <c r="BQ90" s="40"/>
    </row>
    <row r="91" spans="2:69" ht="7.5" customHeight="1" x14ac:dyDescent="0.2">
      <c r="B91" s="40"/>
      <c r="C91" s="854" t="str">
        <f>IF(AM8="","",AM8)</f>
        <v>SARL TRB GROUPE</v>
      </c>
      <c r="D91" s="855"/>
      <c r="E91" s="855"/>
      <c r="F91" s="855"/>
      <c r="G91" s="855"/>
      <c r="H91" s="855"/>
      <c r="I91" s="855"/>
      <c r="J91" s="855"/>
      <c r="K91" s="855"/>
      <c r="L91" s="855"/>
      <c r="M91" s="855"/>
      <c r="N91" s="855"/>
      <c r="O91" s="855"/>
      <c r="P91" s="855"/>
      <c r="Q91" s="855"/>
      <c r="R91" s="855"/>
      <c r="S91" s="855"/>
      <c r="T91" s="855"/>
      <c r="U91" s="855"/>
      <c r="V91" s="855"/>
      <c r="W91" s="855"/>
      <c r="X91" s="855"/>
      <c r="Y91" s="855"/>
      <c r="Z91" s="855"/>
      <c r="AA91" s="855"/>
      <c r="AB91" s="856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910"/>
      <c r="AP91" s="910"/>
      <c r="AQ91" s="910"/>
      <c r="AR91" s="910"/>
      <c r="AS91" s="910"/>
      <c r="AT91" s="910"/>
      <c r="AU91" s="910"/>
      <c r="AV91" s="910"/>
      <c r="AW91" s="910"/>
      <c r="AX91" s="910"/>
      <c r="AY91" s="910"/>
      <c r="AZ91" s="910"/>
      <c r="BA91" s="910"/>
      <c r="BB91" s="910"/>
      <c r="BC91" s="910"/>
      <c r="BD91" s="910"/>
      <c r="BE91" s="910"/>
      <c r="BF91" s="910"/>
      <c r="BG91" s="910"/>
      <c r="BH91" s="910"/>
      <c r="BI91" s="910"/>
      <c r="BJ91" s="910"/>
      <c r="BK91" s="910"/>
      <c r="BL91" s="910"/>
      <c r="BM91" s="910"/>
      <c r="BN91" s="910"/>
      <c r="BO91" s="910"/>
      <c r="BP91" s="911"/>
      <c r="BQ91" s="40"/>
    </row>
    <row r="92" spans="2:69" ht="7.5" customHeight="1" x14ac:dyDescent="0.2">
      <c r="B92" s="40"/>
      <c r="C92" s="854"/>
      <c r="D92" s="855"/>
      <c r="E92" s="855"/>
      <c r="F92" s="855"/>
      <c r="G92" s="855"/>
      <c r="H92" s="855"/>
      <c r="I92" s="855"/>
      <c r="J92" s="855"/>
      <c r="K92" s="855"/>
      <c r="L92" s="855"/>
      <c r="M92" s="855"/>
      <c r="N92" s="855"/>
      <c r="O92" s="855"/>
      <c r="P92" s="855"/>
      <c r="Q92" s="855"/>
      <c r="R92" s="855"/>
      <c r="S92" s="855"/>
      <c r="T92" s="855"/>
      <c r="U92" s="855"/>
      <c r="V92" s="855"/>
      <c r="W92" s="855"/>
      <c r="X92" s="855"/>
      <c r="Y92" s="855"/>
      <c r="Z92" s="855"/>
      <c r="AA92" s="855"/>
      <c r="AB92" s="856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39"/>
      <c r="BQ92" s="40"/>
    </row>
    <row r="93" spans="2:69" ht="7.5" customHeight="1" x14ac:dyDescent="0.2">
      <c r="B93" s="40"/>
      <c r="C93" s="881" t="str">
        <f>IF(AM12="","",AM12)</f>
        <v>IMPORT EXPORT MAT AGRICOLE</v>
      </c>
      <c r="D93" s="882"/>
      <c r="E93" s="882"/>
      <c r="F93" s="882"/>
      <c r="G93" s="882"/>
      <c r="H93" s="882"/>
      <c r="I93" s="882"/>
      <c r="J93" s="882"/>
      <c r="K93" s="882"/>
      <c r="L93" s="882"/>
      <c r="M93" s="882"/>
      <c r="N93" s="882"/>
      <c r="O93" s="882"/>
      <c r="P93" s="882"/>
      <c r="Q93" s="882"/>
      <c r="R93" s="882"/>
      <c r="S93" s="882"/>
      <c r="T93" s="882"/>
      <c r="U93" s="882"/>
      <c r="V93" s="882"/>
      <c r="W93" s="882"/>
      <c r="X93" s="882"/>
      <c r="Y93" s="882"/>
      <c r="Z93" s="882"/>
      <c r="AA93" s="882"/>
      <c r="AB93" s="883"/>
      <c r="AC93" s="879" t="s">
        <v>128</v>
      </c>
      <c r="AD93" s="879"/>
      <c r="AE93" s="879"/>
      <c r="AF93" s="879"/>
      <c r="AG93" s="879"/>
      <c r="AH93" s="879"/>
      <c r="AI93" s="879"/>
      <c r="AJ93" s="879"/>
      <c r="AK93" s="879"/>
      <c r="AL93" s="879"/>
      <c r="AM93" s="879"/>
      <c r="AN93" s="879"/>
      <c r="AO93" s="879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39"/>
      <c r="BQ93" s="40"/>
    </row>
    <row r="94" spans="2:69" ht="7.5" customHeight="1" x14ac:dyDescent="0.2">
      <c r="B94" s="40"/>
      <c r="C94" s="881"/>
      <c r="D94" s="882"/>
      <c r="E94" s="882"/>
      <c r="F94" s="882"/>
      <c r="G94" s="882"/>
      <c r="H94" s="882"/>
      <c r="I94" s="882"/>
      <c r="J94" s="882"/>
      <c r="K94" s="882"/>
      <c r="L94" s="882"/>
      <c r="M94" s="882"/>
      <c r="N94" s="882"/>
      <c r="O94" s="882"/>
      <c r="P94" s="882"/>
      <c r="Q94" s="882"/>
      <c r="R94" s="882"/>
      <c r="S94" s="882"/>
      <c r="T94" s="882"/>
      <c r="U94" s="882"/>
      <c r="V94" s="882"/>
      <c r="W94" s="882"/>
      <c r="X94" s="882"/>
      <c r="Y94" s="882"/>
      <c r="Z94" s="882"/>
      <c r="AA94" s="882"/>
      <c r="AB94" s="883"/>
      <c r="AC94" s="879"/>
      <c r="AD94" s="879"/>
      <c r="AE94" s="879"/>
      <c r="AF94" s="879"/>
      <c r="AG94" s="879"/>
      <c r="AH94" s="879"/>
      <c r="AI94" s="879"/>
      <c r="AJ94" s="879"/>
      <c r="AK94" s="879"/>
      <c r="AL94" s="879"/>
      <c r="AM94" s="879"/>
      <c r="AN94" s="879"/>
      <c r="AO94" s="879"/>
      <c r="AP94" s="846" t="s">
        <v>132</v>
      </c>
      <c r="AQ94" s="846"/>
      <c r="AR94" s="846"/>
      <c r="AS94" s="846"/>
      <c r="AT94" s="846"/>
      <c r="AU94" s="846"/>
      <c r="AV94" s="846"/>
      <c r="AW94" s="846"/>
      <c r="AX94" s="846"/>
      <c r="AY94" s="846"/>
      <c r="AZ94" s="844" t="s">
        <v>133</v>
      </c>
      <c r="BA94" s="844"/>
      <c r="BB94" s="842" t="str">
        <f>IF(Feuil2!P48="","",Feuil2!P48)</f>
        <v>BADR N° 123456</v>
      </c>
      <c r="BC94" s="842"/>
      <c r="BD94" s="842"/>
      <c r="BE94" s="842"/>
      <c r="BF94" s="842"/>
      <c r="BG94" s="842"/>
      <c r="BH94" s="842"/>
      <c r="BI94" s="842"/>
      <c r="BJ94" s="842"/>
      <c r="BK94" s="842"/>
      <c r="BL94" s="842"/>
      <c r="BM94" s="842"/>
      <c r="BN94" s="842"/>
      <c r="BO94" s="842"/>
      <c r="BP94" s="103"/>
      <c r="BQ94" s="40"/>
    </row>
    <row r="95" spans="2:69" ht="7.5" customHeight="1" x14ac:dyDescent="0.2">
      <c r="B95" s="40"/>
      <c r="C95" s="881"/>
      <c r="D95" s="882"/>
      <c r="E95" s="882"/>
      <c r="F95" s="882"/>
      <c r="G95" s="882"/>
      <c r="H95" s="882"/>
      <c r="I95" s="882"/>
      <c r="J95" s="882"/>
      <c r="K95" s="882"/>
      <c r="L95" s="882"/>
      <c r="M95" s="882"/>
      <c r="N95" s="882"/>
      <c r="O95" s="882"/>
      <c r="P95" s="882"/>
      <c r="Q95" s="882"/>
      <c r="R95" s="882"/>
      <c r="S95" s="882"/>
      <c r="T95" s="882"/>
      <c r="U95" s="882"/>
      <c r="V95" s="882"/>
      <c r="W95" s="882"/>
      <c r="X95" s="882"/>
      <c r="Y95" s="882"/>
      <c r="Z95" s="882"/>
      <c r="AA95" s="882"/>
      <c r="AB95" s="883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846"/>
      <c r="AQ95" s="846"/>
      <c r="AR95" s="846"/>
      <c r="AS95" s="846"/>
      <c r="AT95" s="846"/>
      <c r="AU95" s="846"/>
      <c r="AV95" s="846"/>
      <c r="AW95" s="846"/>
      <c r="AX95" s="846"/>
      <c r="AY95" s="846"/>
      <c r="AZ95" s="844"/>
      <c r="BA95" s="844"/>
      <c r="BB95" s="845"/>
      <c r="BC95" s="845"/>
      <c r="BD95" s="845"/>
      <c r="BE95" s="845"/>
      <c r="BF95" s="845"/>
      <c r="BG95" s="845"/>
      <c r="BH95" s="845"/>
      <c r="BI95" s="845"/>
      <c r="BJ95" s="845"/>
      <c r="BK95" s="845"/>
      <c r="BL95" s="845"/>
      <c r="BM95" s="845"/>
      <c r="BN95" s="845"/>
      <c r="BO95" s="845"/>
      <c r="BP95" s="103"/>
      <c r="BQ95" s="40"/>
    </row>
    <row r="96" spans="2:69" ht="7.5" customHeight="1" x14ac:dyDescent="0.2">
      <c r="B96" s="40"/>
      <c r="C96" s="881"/>
      <c r="D96" s="882"/>
      <c r="E96" s="882"/>
      <c r="F96" s="882"/>
      <c r="G96" s="882"/>
      <c r="H96" s="882"/>
      <c r="I96" s="882"/>
      <c r="J96" s="882"/>
      <c r="K96" s="882"/>
      <c r="L96" s="882"/>
      <c r="M96" s="882"/>
      <c r="N96" s="882"/>
      <c r="O96" s="882"/>
      <c r="P96" s="882"/>
      <c r="Q96" s="882"/>
      <c r="R96" s="882"/>
      <c r="S96" s="882"/>
      <c r="T96" s="882"/>
      <c r="U96" s="882"/>
      <c r="V96" s="882"/>
      <c r="W96" s="882"/>
      <c r="X96" s="882"/>
      <c r="Y96" s="882"/>
      <c r="Z96" s="882"/>
      <c r="AA96" s="882"/>
      <c r="AB96" s="883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846" t="s">
        <v>134</v>
      </c>
      <c r="AQ96" s="846"/>
      <c r="AR96" s="846"/>
      <c r="AS96" s="846"/>
      <c r="AT96" s="846"/>
      <c r="AU96" s="846"/>
      <c r="AV96" s="846"/>
      <c r="AW96" s="846"/>
      <c r="AX96" s="846"/>
      <c r="AY96" s="846"/>
      <c r="AZ96" s="844" t="s">
        <v>133</v>
      </c>
      <c r="BA96" s="844"/>
      <c r="BB96" s="842" t="str">
        <f>IF(Feuil2!AC48="","",Feuil2!AC48)</f>
        <v/>
      </c>
      <c r="BC96" s="842"/>
      <c r="BD96" s="842"/>
      <c r="BE96" s="842"/>
      <c r="BF96" s="842"/>
      <c r="BG96" s="842"/>
      <c r="BH96" s="842"/>
      <c r="BI96" s="842"/>
      <c r="BJ96" s="842"/>
      <c r="BK96" s="842"/>
      <c r="BL96" s="842"/>
      <c r="BM96" s="842"/>
      <c r="BN96" s="842"/>
      <c r="BO96" s="842"/>
      <c r="BP96" s="103"/>
      <c r="BQ96" s="40"/>
    </row>
    <row r="97" spans="2:69" ht="7.5" customHeight="1" x14ac:dyDescent="0.2">
      <c r="B97" s="40"/>
      <c r="C97" s="847" t="str">
        <f>IF(AM16="","",AM16)</f>
        <v>RUE 1 NOVEMBRE 54</v>
      </c>
      <c r="D97" s="848"/>
      <c r="E97" s="848"/>
      <c r="F97" s="848"/>
      <c r="G97" s="848"/>
      <c r="H97" s="848"/>
      <c r="I97" s="848"/>
      <c r="J97" s="848"/>
      <c r="K97" s="848"/>
      <c r="L97" s="848"/>
      <c r="M97" s="848"/>
      <c r="N97" s="848"/>
      <c r="O97" s="848"/>
      <c r="P97" s="848"/>
      <c r="Q97" s="848"/>
      <c r="R97" s="848"/>
      <c r="S97" s="848"/>
      <c r="T97" s="848"/>
      <c r="U97" s="848"/>
      <c r="V97" s="848"/>
      <c r="W97" s="848"/>
      <c r="X97" s="848"/>
      <c r="Y97" s="848"/>
      <c r="Z97" s="848"/>
      <c r="AA97" s="848"/>
      <c r="AB97" s="849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846"/>
      <c r="AQ97" s="846"/>
      <c r="AR97" s="846"/>
      <c r="AS97" s="846"/>
      <c r="AT97" s="846"/>
      <c r="AU97" s="846"/>
      <c r="AV97" s="846"/>
      <c r="AW97" s="846"/>
      <c r="AX97" s="846"/>
      <c r="AY97" s="846"/>
      <c r="AZ97" s="844"/>
      <c r="BA97" s="844"/>
      <c r="BB97" s="845"/>
      <c r="BC97" s="845"/>
      <c r="BD97" s="845"/>
      <c r="BE97" s="845"/>
      <c r="BF97" s="845"/>
      <c r="BG97" s="845"/>
      <c r="BH97" s="845"/>
      <c r="BI97" s="845"/>
      <c r="BJ97" s="845"/>
      <c r="BK97" s="845"/>
      <c r="BL97" s="845"/>
      <c r="BM97" s="845"/>
      <c r="BN97" s="845"/>
      <c r="BO97" s="845"/>
      <c r="BP97" s="103"/>
      <c r="BQ97" s="40"/>
    </row>
    <row r="98" spans="2:69" ht="7.5" customHeight="1" x14ac:dyDescent="0.2">
      <c r="B98" s="40"/>
      <c r="C98" s="847"/>
      <c r="D98" s="848"/>
      <c r="E98" s="848"/>
      <c r="F98" s="848"/>
      <c r="G98" s="848"/>
      <c r="H98" s="848"/>
      <c r="I98" s="848"/>
      <c r="J98" s="848"/>
      <c r="K98" s="848"/>
      <c r="L98" s="848"/>
      <c r="M98" s="848"/>
      <c r="N98" s="848"/>
      <c r="O98" s="848"/>
      <c r="P98" s="848"/>
      <c r="Q98" s="848"/>
      <c r="R98" s="848"/>
      <c r="S98" s="848"/>
      <c r="T98" s="848"/>
      <c r="U98" s="848"/>
      <c r="V98" s="848"/>
      <c r="W98" s="848"/>
      <c r="X98" s="848"/>
      <c r="Y98" s="848"/>
      <c r="Z98" s="848"/>
      <c r="AA98" s="848"/>
      <c r="AB98" s="849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846" t="s">
        <v>131</v>
      </c>
      <c r="AQ98" s="846"/>
      <c r="AR98" s="846"/>
      <c r="AS98" s="846"/>
      <c r="AT98" s="846"/>
      <c r="AU98" s="846"/>
      <c r="AV98" s="846"/>
      <c r="AW98" s="846"/>
      <c r="AX98" s="846"/>
      <c r="AY98" s="846"/>
      <c r="AZ98" s="844" t="s">
        <v>133</v>
      </c>
      <c r="BA98" s="844"/>
      <c r="BB98" s="842" t="str">
        <f>IF(Feuil2!AN48="","",Feuil2!AN48)</f>
        <v/>
      </c>
      <c r="BC98" s="842"/>
      <c r="BD98" s="842"/>
      <c r="BE98" s="842"/>
      <c r="BF98" s="842"/>
      <c r="BG98" s="842"/>
      <c r="BH98" s="842"/>
      <c r="BI98" s="842"/>
      <c r="BJ98" s="842"/>
      <c r="BK98" s="842"/>
      <c r="BL98" s="842"/>
      <c r="BM98" s="842"/>
      <c r="BN98" s="842"/>
      <c r="BO98" s="842"/>
      <c r="BP98" s="103"/>
      <c r="BQ98" s="40"/>
    </row>
    <row r="99" spans="2:69" ht="7.5" customHeight="1" x14ac:dyDescent="0.2">
      <c r="B99" s="40"/>
      <c r="C99" s="847"/>
      <c r="D99" s="848"/>
      <c r="E99" s="848"/>
      <c r="F99" s="848"/>
      <c r="G99" s="848"/>
      <c r="H99" s="848"/>
      <c r="I99" s="848"/>
      <c r="J99" s="848"/>
      <c r="K99" s="848"/>
      <c r="L99" s="848"/>
      <c r="M99" s="848"/>
      <c r="N99" s="848"/>
      <c r="O99" s="848"/>
      <c r="P99" s="848"/>
      <c r="Q99" s="848"/>
      <c r="R99" s="848"/>
      <c r="S99" s="848"/>
      <c r="T99" s="848"/>
      <c r="U99" s="848"/>
      <c r="V99" s="848"/>
      <c r="W99" s="848"/>
      <c r="X99" s="848"/>
      <c r="Y99" s="848"/>
      <c r="Z99" s="848"/>
      <c r="AA99" s="848"/>
      <c r="AB99" s="849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846"/>
      <c r="AQ99" s="846"/>
      <c r="AR99" s="846"/>
      <c r="AS99" s="846"/>
      <c r="AT99" s="846"/>
      <c r="AU99" s="846"/>
      <c r="AV99" s="846"/>
      <c r="AW99" s="846"/>
      <c r="AX99" s="846"/>
      <c r="AY99" s="846"/>
      <c r="AZ99" s="844"/>
      <c r="BA99" s="844"/>
      <c r="BB99" s="845"/>
      <c r="BC99" s="845"/>
      <c r="BD99" s="845"/>
      <c r="BE99" s="845"/>
      <c r="BF99" s="845"/>
      <c r="BG99" s="845"/>
      <c r="BH99" s="845"/>
      <c r="BI99" s="845"/>
      <c r="BJ99" s="845"/>
      <c r="BK99" s="845"/>
      <c r="BL99" s="845"/>
      <c r="BM99" s="845"/>
      <c r="BN99" s="845"/>
      <c r="BO99" s="845"/>
      <c r="BP99" s="103"/>
      <c r="BQ99" s="40"/>
    </row>
    <row r="100" spans="2:69" ht="7.5" customHeight="1" x14ac:dyDescent="0.2">
      <c r="B100" s="40"/>
      <c r="C100" s="850"/>
      <c r="D100" s="851"/>
      <c r="E100" s="851"/>
      <c r="F100" s="851"/>
      <c r="G100" s="851"/>
      <c r="H100" s="851"/>
      <c r="I100" s="851"/>
      <c r="J100" s="851"/>
      <c r="K100" s="851"/>
      <c r="L100" s="851"/>
      <c r="M100" s="851"/>
      <c r="N100" s="851"/>
      <c r="O100" s="851"/>
      <c r="P100" s="851"/>
      <c r="Q100" s="851"/>
      <c r="R100" s="851"/>
      <c r="S100" s="851"/>
      <c r="T100" s="851"/>
      <c r="U100" s="851"/>
      <c r="V100" s="851"/>
      <c r="W100" s="851"/>
      <c r="X100" s="851"/>
      <c r="Y100" s="851"/>
      <c r="Z100" s="851"/>
      <c r="AA100" s="851"/>
      <c r="AB100" s="852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42"/>
      <c r="BQ100" s="40"/>
    </row>
    <row r="101" spans="2:69" ht="10.5" customHeight="1" x14ac:dyDescent="0.2"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853" t="s">
        <v>135</v>
      </c>
      <c r="BL101" s="853"/>
      <c r="BM101" s="853"/>
      <c r="BN101" s="853"/>
      <c r="BO101" s="853"/>
      <c r="BP101" s="853"/>
      <c r="BQ101" s="40"/>
    </row>
    <row r="102" spans="2:69" ht="7.5" customHeight="1" x14ac:dyDescent="0.2"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838" t="s">
        <v>60</v>
      </c>
      <c r="AS102" s="838"/>
      <c r="AT102" s="838"/>
      <c r="AU102" s="838"/>
      <c r="AV102" s="838"/>
      <c r="AW102" s="838"/>
      <c r="AX102" s="838"/>
      <c r="AY102" s="838"/>
      <c r="AZ102" s="838"/>
      <c r="BA102" s="838"/>
      <c r="BB102" s="838"/>
      <c r="BC102" s="838"/>
      <c r="BD102" s="838"/>
      <c r="BE102" s="838"/>
      <c r="BF102" s="838"/>
      <c r="BG102" s="838"/>
      <c r="BH102" s="838"/>
      <c r="BI102" s="838"/>
      <c r="BJ102" s="838"/>
      <c r="BK102" s="838"/>
      <c r="BL102" s="838"/>
      <c r="BM102" s="838"/>
      <c r="BN102" s="838"/>
      <c r="BO102" s="838"/>
      <c r="BP102" s="838"/>
      <c r="BQ102" s="40"/>
    </row>
    <row r="103" spans="2:69" ht="7.5" customHeight="1" x14ac:dyDescent="0.2">
      <c r="B103" s="40"/>
      <c r="C103" s="839" t="s">
        <v>136</v>
      </c>
      <c r="D103" s="839"/>
      <c r="E103" s="839"/>
      <c r="F103" s="839"/>
      <c r="G103" s="839"/>
      <c r="H103" s="839"/>
      <c r="I103" s="839"/>
      <c r="J103" s="839"/>
      <c r="K103" s="839"/>
      <c r="L103" s="839"/>
      <c r="M103" s="839"/>
      <c r="N103" s="840" t="str">
        <f>IF(Feuil2!I44="","",Feuil2!I44)</f>
        <v>biskra</v>
      </c>
      <c r="O103" s="840"/>
      <c r="P103" s="840"/>
      <c r="Q103" s="840"/>
      <c r="R103" s="840"/>
      <c r="S103" s="840"/>
      <c r="T103" s="840"/>
      <c r="U103" s="840"/>
      <c r="V103" s="840"/>
      <c r="W103" s="840"/>
      <c r="X103" s="840"/>
      <c r="Y103" s="840"/>
      <c r="Z103" s="840"/>
      <c r="AA103" s="840"/>
      <c r="AB103" s="842" t="s">
        <v>42</v>
      </c>
      <c r="AC103" s="842"/>
      <c r="AD103" s="842"/>
      <c r="AE103" s="843">
        <f>IF(Feuil2!T44="","",Feuil2!T44)</f>
        <v>44316</v>
      </c>
      <c r="AF103" s="840"/>
      <c r="AG103" s="840"/>
      <c r="AH103" s="840"/>
      <c r="AI103" s="840"/>
      <c r="AJ103" s="840"/>
      <c r="AK103" s="840"/>
      <c r="AL103" s="840"/>
      <c r="AM103" s="840"/>
      <c r="AN103" s="840"/>
      <c r="AO103" s="840"/>
      <c r="AP103" s="840"/>
      <c r="AQ103" s="40"/>
      <c r="AR103" s="838"/>
      <c r="AS103" s="838"/>
      <c r="AT103" s="838"/>
      <c r="AU103" s="838"/>
      <c r="AV103" s="838"/>
      <c r="AW103" s="838"/>
      <c r="AX103" s="838"/>
      <c r="AY103" s="838"/>
      <c r="AZ103" s="838"/>
      <c r="BA103" s="838"/>
      <c r="BB103" s="838"/>
      <c r="BC103" s="838"/>
      <c r="BD103" s="838"/>
      <c r="BE103" s="838"/>
      <c r="BF103" s="838"/>
      <c r="BG103" s="838"/>
      <c r="BH103" s="838"/>
      <c r="BI103" s="838"/>
      <c r="BJ103" s="838"/>
      <c r="BK103" s="838"/>
      <c r="BL103" s="838"/>
      <c r="BM103" s="838"/>
      <c r="BN103" s="838"/>
      <c r="BO103" s="838"/>
      <c r="BP103" s="838"/>
      <c r="BQ103" s="40"/>
    </row>
    <row r="104" spans="2:69" ht="7.5" customHeight="1" x14ac:dyDescent="0.2">
      <c r="B104" s="40"/>
      <c r="C104" s="839"/>
      <c r="D104" s="839"/>
      <c r="E104" s="839"/>
      <c r="F104" s="839"/>
      <c r="G104" s="839"/>
      <c r="H104" s="839"/>
      <c r="I104" s="839"/>
      <c r="J104" s="839"/>
      <c r="K104" s="839"/>
      <c r="L104" s="839"/>
      <c r="M104" s="839"/>
      <c r="N104" s="840"/>
      <c r="O104" s="840"/>
      <c r="P104" s="840"/>
      <c r="Q104" s="840"/>
      <c r="R104" s="840"/>
      <c r="S104" s="840"/>
      <c r="T104" s="840"/>
      <c r="U104" s="840"/>
      <c r="V104" s="840"/>
      <c r="W104" s="840"/>
      <c r="X104" s="840"/>
      <c r="Y104" s="840"/>
      <c r="Z104" s="840"/>
      <c r="AA104" s="840"/>
      <c r="AB104" s="842"/>
      <c r="AC104" s="842"/>
      <c r="AD104" s="842"/>
      <c r="AE104" s="840"/>
      <c r="AF104" s="840"/>
      <c r="AG104" s="840"/>
      <c r="AH104" s="840"/>
      <c r="AI104" s="840"/>
      <c r="AJ104" s="840"/>
      <c r="AK104" s="840"/>
      <c r="AL104" s="840"/>
      <c r="AM104" s="840"/>
      <c r="AN104" s="840"/>
      <c r="AO104" s="840"/>
      <c r="AP104" s="840"/>
      <c r="AQ104" s="844"/>
      <c r="AR104" s="844"/>
      <c r="AS104" s="844"/>
      <c r="AT104" s="844"/>
      <c r="AU104" s="844"/>
      <c r="AV104" s="844"/>
      <c r="AW104" s="844"/>
      <c r="AX104" s="844"/>
      <c r="AY104" s="844"/>
      <c r="AZ104" s="844"/>
      <c r="BA104" s="844"/>
      <c r="BB104" s="844"/>
      <c r="BC104" s="844"/>
      <c r="BD104" s="844"/>
      <c r="BE104" s="844"/>
      <c r="BF104" s="844"/>
      <c r="BG104" s="844"/>
      <c r="BH104" s="844"/>
      <c r="BI104" s="844"/>
      <c r="BJ104" s="844"/>
      <c r="BK104" s="844"/>
      <c r="BL104" s="844"/>
      <c r="BM104" s="844"/>
      <c r="BN104" s="844"/>
      <c r="BO104" s="844"/>
      <c r="BP104" s="844"/>
      <c r="BQ104" s="40"/>
    </row>
    <row r="105" spans="2:69" ht="7.5" customHeight="1" x14ac:dyDescent="0.2">
      <c r="B105" s="40"/>
      <c r="C105" s="839"/>
      <c r="D105" s="839"/>
      <c r="E105" s="839"/>
      <c r="F105" s="839"/>
      <c r="G105" s="839"/>
      <c r="H105" s="839"/>
      <c r="I105" s="839"/>
      <c r="J105" s="839"/>
      <c r="K105" s="839"/>
      <c r="L105" s="839"/>
      <c r="M105" s="839"/>
      <c r="N105" s="841"/>
      <c r="O105" s="841"/>
      <c r="P105" s="841"/>
      <c r="Q105" s="841"/>
      <c r="R105" s="841"/>
      <c r="S105" s="841"/>
      <c r="T105" s="841"/>
      <c r="U105" s="841"/>
      <c r="V105" s="841"/>
      <c r="W105" s="841"/>
      <c r="X105" s="841"/>
      <c r="Y105" s="841"/>
      <c r="Z105" s="841"/>
      <c r="AA105" s="841"/>
      <c r="AB105" s="842"/>
      <c r="AC105" s="842"/>
      <c r="AD105" s="842"/>
      <c r="AE105" s="841"/>
      <c r="AF105" s="841"/>
      <c r="AG105" s="841"/>
      <c r="AH105" s="841"/>
      <c r="AI105" s="841"/>
      <c r="AJ105" s="841"/>
      <c r="AK105" s="841"/>
      <c r="AL105" s="841"/>
      <c r="AM105" s="841"/>
      <c r="AN105" s="841"/>
      <c r="AO105" s="841"/>
      <c r="AP105" s="841"/>
      <c r="AQ105" s="844"/>
      <c r="AR105" s="844"/>
      <c r="AS105" s="844"/>
      <c r="AT105" s="844"/>
      <c r="AU105" s="844"/>
      <c r="AV105" s="844"/>
      <c r="AW105" s="844"/>
      <c r="AX105" s="844"/>
      <c r="AY105" s="844"/>
      <c r="AZ105" s="844"/>
      <c r="BA105" s="844"/>
      <c r="BB105" s="844"/>
      <c r="BC105" s="844"/>
      <c r="BD105" s="844"/>
      <c r="BE105" s="844"/>
      <c r="BF105" s="844"/>
      <c r="BG105" s="844"/>
      <c r="BH105" s="844"/>
      <c r="BI105" s="844"/>
      <c r="BJ105" s="844"/>
      <c r="BK105" s="844"/>
      <c r="BL105" s="844"/>
      <c r="BM105" s="844"/>
      <c r="BN105" s="844"/>
      <c r="BO105" s="844"/>
      <c r="BP105" s="844"/>
      <c r="BQ105" s="40"/>
    </row>
    <row r="106" spans="2:69" ht="7.5" customHeight="1" x14ac:dyDescent="0.2"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844"/>
      <c r="AR106" s="844"/>
      <c r="AS106" s="844"/>
      <c r="AT106" s="844"/>
      <c r="AU106" s="844"/>
      <c r="AV106" s="844"/>
      <c r="AW106" s="844"/>
      <c r="AX106" s="844"/>
      <c r="AY106" s="844"/>
      <c r="AZ106" s="844"/>
      <c r="BA106" s="844"/>
      <c r="BB106" s="844"/>
      <c r="BC106" s="844"/>
      <c r="BD106" s="844"/>
      <c r="BE106" s="844"/>
      <c r="BF106" s="844"/>
      <c r="BG106" s="844"/>
      <c r="BH106" s="844"/>
      <c r="BI106" s="844"/>
      <c r="BJ106" s="844"/>
      <c r="BK106" s="844"/>
      <c r="BL106" s="844"/>
      <c r="BM106" s="844"/>
      <c r="BN106" s="844"/>
      <c r="BO106" s="844"/>
      <c r="BP106" s="844"/>
      <c r="BQ106" s="40"/>
    </row>
    <row r="107" spans="2:69" ht="7.5" customHeight="1" x14ac:dyDescent="0.2"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</row>
  </sheetData>
  <mergeCells count="125">
    <mergeCell ref="C8:S9"/>
    <mergeCell ref="C10:I11"/>
    <mergeCell ref="J10:AG11"/>
    <mergeCell ref="G2:S2"/>
    <mergeCell ref="Y2:AN2"/>
    <mergeCell ref="AM8:BP11"/>
    <mergeCell ref="AU2:BK2"/>
    <mergeCell ref="C5:Q7"/>
    <mergeCell ref="T5:AG7"/>
    <mergeCell ref="AL6:BB7"/>
    <mergeCell ref="D12:AF15"/>
    <mergeCell ref="AM12:BP15"/>
    <mergeCell ref="AM16:BP21"/>
    <mergeCell ref="C18:I19"/>
    <mergeCell ref="Q18:Q19"/>
    <mergeCell ref="R18:AG19"/>
    <mergeCell ref="C20:P21"/>
    <mergeCell ref="Q20:Q21"/>
    <mergeCell ref="R20:AG21"/>
    <mergeCell ref="BB32:BF32"/>
    <mergeCell ref="BH32:BO32"/>
    <mergeCell ref="C35:BP36"/>
    <mergeCell ref="AD37:AF38"/>
    <mergeCell ref="AG37:AU38"/>
    <mergeCell ref="C22:N23"/>
    <mergeCell ref="Q22:Q23"/>
    <mergeCell ref="R22:AG23"/>
    <mergeCell ref="C26:J29"/>
    <mergeCell ref="K26:U29"/>
    <mergeCell ref="V26:AG29"/>
    <mergeCell ref="AL26:BA29"/>
    <mergeCell ref="BB26:BP29"/>
    <mergeCell ref="C30:J32"/>
    <mergeCell ref="K30:U32"/>
    <mergeCell ref="V30:AG32"/>
    <mergeCell ref="AL30:BA32"/>
    <mergeCell ref="BB30:BF30"/>
    <mergeCell ref="BH30:BO30"/>
    <mergeCell ref="BB31:BF31"/>
    <mergeCell ref="BH31:BO31"/>
    <mergeCell ref="BE50:BP50"/>
    <mergeCell ref="BE51:BP51"/>
    <mergeCell ref="AS52:BD53"/>
    <mergeCell ref="BE52:BJ53"/>
    <mergeCell ref="BK52:BP53"/>
    <mergeCell ref="BE54:BJ58"/>
    <mergeCell ref="BK54:BP58"/>
    <mergeCell ref="BE59:BP62"/>
    <mergeCell ref="W40:AV42"/>
    <mergeCell ref="C44:BP45"/>
    <mergeCell ref="C47:S48"/>
    <mergeCell ref="T47:AH48"/>
    <mergeCell ref="AI47:BP48"/>
    <mergeCell ref="C50:G53"/>
    <mergeCell ref="H50:AA53"/>
    <mergeCell ref="AB50:BD51"/>
    <mergeCell ref="AN57:AR59"/>
    <mergeCell ref="AB52:AM53"/>
    <mergeCell ref="AN52:AR53"/>
    <mergeCell ref="AN54:AR56"/>
    <mergeCell ref="AS57:BD59"/>
    <mergeCell ref="AB60:AM62"/>
    <mergeCell ref="AN60:AR62"/>
    <mergeCell ref="C60:G62"/>
    <mergeCell ref="C54:G56"/>
    <mergeCell ref="H54:AA56"/>
    <mergeCell ref="AB54:AM56"/>
    <mergeCell ref="C57:G59"/>
    <mergeCell ref="H57:AA59"/>
    <mergeCell ref="AB57:AM59"/>
    <mergeCell ref="H60:AA62"/>
    <mergeCell ref="AS60:BD62"/>
    <mergeCell ref="AS54:BD56"/>
    <mergeCell ref="D74:BF74"/>
    <mergeCell ref="D75:BF75"/>
    <mergeCell ref="D76:BF76"/>
    <mergeCell ref="C78:BP80"/>
    <mergeCell ref="C63:G65"/>
    <mergeCell ref="H63:AA65"/>
    <mergeCell ref="AB69:AR71"/>
    <mergeCell ref="AS69:BD71"/>
    <mergeCell ref="C66:G68"/>
    <mergeCell ref="H66:AA68"/>
    <mergeCell ref="AB66:AM68"/>
    <mergeCell ref="AN66:AR68"/>
    <mergeCell ref="AS63:BD65"/>
    <mergeCell ref="BE63:BP66"/>
    <mergeCell ref="AS66:BD68"/>
    <mergeCell ref="BE67:BP68"/>
    <mergeCell ref="AB63:AM65"/>
    <mergeCell ref="AN63:AR65"/>
    <mergeCell ref="C91:AB92"/>
    <mergeCell ref="C84:I86"/>
    <mergeCell ref="J84:P86"/>
    <mergeCell ref="Q84:AB86"/>
    <mergeCell ref="C81:I83"/>
    <mergeCell ref="J81:P83"/>
    <mergeCell ref="Q81:AB83"/>
    <mergeCell ref="AC84:AW86"/>
    <mergeCell ref="C93:AB96"/>
    <mergeCell ref="AC93:AO94"/>
    <mergeCell ref="AP94:AY95"/>
    <mergeCell ref="AX81:BP83"/>
    <mergeCell ref="AX84:BP86"/>
    <mergeCell ref="C87:AB88"/>
    <mergeCell ref="AC88:AN89"/>
    <mergeCell ref="AO88:BP91"/>
    <mergeCell ref="C89:AB90"/>
    <mergeCell ref="AC81:AW83"/>
    <mergeCell ref="AR102:BP103"/>
    <mergeCell ref="C103:M105"/>
    <mergeCell ref="N103:AA105"/>
    <mergeCell ref="AB103:AD105"/>
    <mergeCell ref="AE103:AP105"/>
    <mergeCell ref="AQ104:BP106"/>
    <mergeCell ref="AZ98:BA99"/>
    <mergeCell ref="BB98:BO99"/>
    <mergeCell ref="AZ94:BA95"/>
    <mergeCell ref="BB94:BO95"/>
    <mergeCell ref="AP96:AY97"/>
    <mergeCell ref="AZ96:BA97"/>
    <mergeCell ref="BB96:BO97"/>
    <mergeCell ref="C97:AB100"/>
    <mergeCell ref="AP98:AY99"/>
    <mergeCell ref="BK101:BP101"/>
  </mergeCells>
  <phoneticPr fontId="1" type="noConversion"/>
  <hyperlinks>
    <hyperlink ref="G2:S2" location="Feuil2!A1" display="Base de donées"/>
    <hyperlink ref="Y2:AN2" location="Feuil4!B4" display="État des mouvements"/>
    <hyperlink ref="AU2:BK2" location="Feuil7!B4" display="État récapitulatif CNAS"/>
  </hyperlinks>
  <pageMargins left="0.47244094488188981" right="0.47244094488188981" top="0.39370078740157483" bottom="0.39370078740157483" header="0.51181102362204722" footer="0.51181102362204722"/>
  <pageSetup paperSize="9" scale="99" orientation="portrait" cellComments="atEnd" horizontalDpi="36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4"/>
  <sheetViews>
    <sheetView workbookViewId="0">
      <pane xSplit="1" ySplit="3" topLeftCell="B4" activePane="bottomRight" state="frozen"/>
      <selection activeCell="C36" sqref="C36"/>
      <selection pane="topRight" activeCell="C36" sqref="C36"/>
      <selection pane="bottomLeft" activeCell="C36" sqref="C36"/>
      <selection pane="bottomRight" activeCell="U18" sqref="U18:X18"/>
    </sheetView>
  </sheetViews>
  <sheetFormatPr baseColWidth="10" defaultColWidth="3.7109375" defaultRowHeight="20.100000000000001" customHeight="1" x14ac:dyDescent="0.2"/>
  <cols>
    <col min="1" max="1" width="2.85546875" style="480" hidden="1" customWidth="1"/>
    <col min="2" max="5" width="3.7109375" style="480" customWidth="1"/>
    <col min="6" max="6" width="4.85546875" style="480" customWidth="1"/>
    <col min="7" max="11" width="3.7109375" style="480" customWidth="1"/>
    <col min="12" max="12" width="8.140625" style="480" customWidth="1"/>
    <col min="13" max="13" width="2.7109375" style="480" customWidth="1"/>
    <col min="14" max="16" width="3.7109375" style="480" customWidth="1"/>
    <col min="17" max="17" width="5" style="480" customWidth="1"/>
    <col min="18" max="19" width="2.7109375" style="480" customWidth="1"/>
    <col min="20" max="21" width="3.7109375" style="480" customWidth="1"/>
    <col min="22" max="22" width="4.5703125" style="480" customWidth="1"/>
    <col min="23" max="23" width="2" style="480" customWidth="1"/>
    <col min="24" max="26" width="3.7109375" style="480" customWidth="1"/>
    <col min="27" max="27" width="2.85546875" style="480" customWidth="1"/>
    <col min="28" max="28" width="3.7109375" style="480" customWidth="1"/>
    <col min="29" max="29" width="2.85546875" style="480" customWidth="1"/>
    <col min="30" max="16384" width="3.7109375" style="481"/>
  </cols>
  <sheetData>
    <row r="1" spans="2:40" ht="7.5" customHeight="1" x14ac:dyDescent="0.2"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  <c r="V1" s="485"/>
      <c r="W1" s="485"/>
      <c r="X1" s="485"/>
      <c r="Y1" s="485"/>
      <c r="Z1" s="485"/>
      <c r="AA1" s="485"/>
      <c r="AB1" s="485"/>
      <c r="AC1" s="485"/>
    </row>
    <row r="2" spans="2:40" ht="15" customHeight="1" x14ac:dyDescent="0.2">
      <c r="B2" s="485"/>
      <c r="C2" s="485"/>
      <c r="D2" s="486"/>
      <c r="E2" s="486"/>
      <c r="F2" s="818" t="s">
        <v>649</v>
      </c>
      <c r="G2" s="818"/>
      <c r="H2" s="818"/>
      <c r="I2" s="818"/>
      <c r="J2" s="818"/>
      <c r="K2" s="818"/>
      <c r="L2" s="485"/>
      <c r="M2" s="485"/>
      <c r="N2" s="485"/>
      <c r="O2" s="485"/>
      <c r="P2" s="818" t="s">
        <v>191</v>
      </c>
      <c r="Q2" s="818"/>
      <c r="R2" s="818"/>
      <c r="S2" s="818"/>
      <c r="T2" s="818"/>
      <c r="U2" s="818"/>
      <c r="V2" s="818"/>
      <c r="W2" s="818"/>
      <c r="X2" s="486"/>
      <c r="Y2" s="486"/>
      <c r="Z2" s="486"/>
      <c r="AA2" s="486"/>
      <c r="AB2" s="485"/>
      <c r="AC2" s="485"/>
    </row>
    <row r="3" spans="2:40" ht="7.5" customHeight="1" x14ac:dyDescent="0.2">
      <c r="B3" s="485"/>
      <c r="C3" s="485"/>
      <c r="D3" s="486"/>
      <c r="E3" s="486"/>
      <c r="F3" s="486"/>
      <c r="G3" s="486"/>
      <c r="H3" s="486"/>
      <c r="I3" s="486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6"/>
      <c r="U3" s="486"/>
      <c r="V3" s="486"/>
      <c r="W3" s="486"/>
      <c r="X3" s="486"/>
      <c r="Y3" s="486"/>
      <c r="Z3" s="486"/>
      <c r="AA3" s="486"/>
      <c r="AB3" s="486"/>
      <c r="AC3" s="486"/>
    </row>
    <row r="4" spans="2:40" ht="20.100000000000001" customHeight="1" thickBot="1" x14ac:dyDescent="0.25">
      <c r="B4" s="55"/>
      <c r="C4" s="1079" t="s">
        <v>61</v>
      </c>
      <c r="D4" s="1079"/>
      <c r="E4" s="1079"/>
      <c r="F4" s="1079"/>
      <c r="G4" s="1079"/>
      <c r="H4" s="1079"/>
      <c r="I4" s="1079"/>
      <c r="J4" s="1079"/>
      <c r="K4" s="1079"/>
      <c r="L4" s="1079"/>
      <c r="M4" s="1079"/>
      <c r="N4" s="1079"/>
      <c r="O4" s="1079"/>
      <c r="P4" s="1079"/>
      <c r="Q4" s="1079"/>
      <c r="R4" s="1079"/>
      <c r="S4" s="1079"/>
      <c r="T4" s="1079"/>
      <c r="U4" s="1079"/>
      <c r="V4" s="1079"/>
      <c r="W4" s="1079"/>
      <c r="X4" s="1079"/>
      <c r="Y4" s="1079"/>
      <c r="Z4" s="1080" t="s">
        <v>62</v>
      </c>
      <c r="AA4" s="1080"/>
      <c r="AB4" s="1081"/>
      <c r="AC4" s="56"/>
      <c r="AF4" s="483"/>
      <c r="AG4" s="483"/>
      <c r="AH4" s="483"/>
      <c r="AI4" s="483"/>
      <c r="AJ4" s="483"/>
      <c r="AK4" s="483"/>
      <c r="AL4" s="483"/>
      <c r="AM4" s="476"/>
      <c r="AN4" s="476"/>
    </row>
    <row r="5" spans="2:40" ht="20.100000000000001" customHeight="1" x14ac:dyDescent="0.2">
      <c r="B5" s="55"/>
      <c r="C5" s="1082" t="s">
        <v>63</v>
      </c>
      <c r="D5" s="1083"/>
      <c r="E5" s="1083"/>
      <c r="F5" s="1083"/>
      <c r="G5" s="1083"/>
      <c r="H5" s="1083"/>
      <c r="I5" s="1083"/>
      <c r="J5" s="1083"/>
      <c r="K5" s="1083"/>
      <c r="L5" s="1083"/>
      <c r="M5" s="1084"/>
      <c r="N5" s="56"/>
      <c r="O5" s="57"/>
      <c r="P5" s="1085" t="s">
        <v>160</v>
      </c>
      <c r="Q5" s="1085"/>
      <c r="R5" s="1085"/>
      <c r="S5" s="1085"/>
      <c r="T5" s="1087" t="str">
        <f>IF(Feuil2!G20="","",Feuil2!G20)</f>
        <v>BISKRA</v>
      </c>
      <c r="U5" s="1087"/>
      <c r="V5" s="1087"/>
      <c r="W5" s="1087"/>
      <c r="X5" s="1087"/>
      <c r="Y5" s="1087"/>
      <c r="Z5" s="1088"/>
      <c r="AA5" s="1089" t="s">
        <v>64</v>
      </c>
      <c r="AB5" s="1089"/>
      <c r="AC5" s="56"/>
      <c r="AF5" s="483"/>
      <c r="AG5" s="483"/>
      <c r="AH5" s="483"/>
      <c r="AI5" s="483"/>
      <c r="AJ5" s="483"/>
      <c r="AK5" s="483"/>
      <c r="AL5" s="483"/>
    </row>
    <row r="6" spans="2:40" ht="20.100000000000001" customHeight="1" thickBot="1" x14ac:dyDescent="0.25">
      <c r="B6" s="55"/>
      <c r="C6" s="1096" t="s">
        <v>65</v>
      </c>
      <c r="D6" s="1097"/>
      <c r="E6" s="1097"/>
      <c r="F6" s="1097"/>
      <c r="G6" s="1097"/>
      <c r="H6" s="1097"/>
      <c r="I6" s="1097"/>
      <c r="J6" s="1097"/>
      <c r="K6" s="1097"/>
      <c r="L6" s="1097"/>
      <c r="M6" s="1098"/>
      <c r="N6" s="55"/>
      <c r="O6" s="55"/>
      <c r="P6" s="1086"/>
      <c r="Q6" s="1086"/>
      <c r="R6" s="1086"/>
      <c r="S6" s="1086"/>
      <c r="T6" s="1088"/>
      <c r="U6" s="1088"/>
      <c r="V6" s="1088"/>
      <c r="W6" s="1088"/>
      <c r="X6" s="1088"/>
      <c r="Y6" s="1088"/>
      <c r="Z6" s="1088"/>
      <c r="AA6" s="1089"/>
      <c r="AB6" s="1089"/>
      <c r="AC6" s="56"/>
      <c r="AE6" s="476"/>
      <c r="AF6" s="476"/>
      <c r="AG6" s="476"/>
      <c r="AH6" s="476"/>
      <c r="AI6" s="476"/>
      <c r="AJ6" s="476"/>
    </row>
    <row r="7" spans="2:40" ht="20.100000000000001" customHeight="1" x14ac:dyDescent="0.2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6"/>
      <c r="AE7" s="484"/>
      <c r="AF7" s="484"/>
      <c r="AG7" s="484"/>
      <c r="AH7" s="484"/>
      <c r="AI7" s="484"/>
      <c r="AJ7" s="484"/>
      <c r="AK7" s="482"/>
    </row>
    <row r="8" spans="2:40" ht="20.100000000000001" customHeight="1" thickBot="1" x14ac:dyDescent="0.25">
      <c r="B8" s="55"/>
      <c r="C8" s="1099" t="s">
        <v>7</v>
      </c>
      <c r="D8" s="1099"/>
      <c r="E8" s="1100"/>
      <c r="F8" s="1101" t="str">
        <f>IF(Feuil1!M14="","",Feuil1!M14)</f>
        <v>07598192  36</v>
      </c>
      <c r="G8" s="1102"/>
      <c r="H8" s="1102"/>
      <c r="I8" s="1102"/>
      <c r="J8" s="1102"/>
      <c r="K8" s="1102"/>
      <c r="L8" s="1103"/>
      <c r="M8" s="55"/>
      <c r="N8" s="55"/>
      <c r="O8" s="55"/>
      <c r="P8" s="55"/>
      <c r="Q8" s="1104" t="s">
        <v>66</v>
      </c>
      <c r="R8" s="1104"/>
      <c r="S8" s="1104"/>
      <c r="T8" s="1104"/>
      <c r="U8" s="1104"/>
      <c r="V8" s="1105"/>
      <c r="W8" s="1101" t="str">
        <f>IF(Feuil2!F32="","",Feuil2!F32)</f>
        <v>T12021</v>
      </c>
      <c r="X8" s="1102"/>
      <c r="Y8" s="1102"/>
      <c r="Z8" s="1102"/>
      <c r="AA8" s="1102"/>
      <c r="AB8" s="1103"/>
      <c r="AC8" s="56"/>
      <c r="AE8" s="484"/>
      <c r="AF8" s="484"/>
      <c r="AG8" s="484"/>
      <c r="AH8" s="484"/>
      <c r="AI8" s="484"/>
      <c r="AJ8" s="484"/>
      <c r="AK8" s="482"/>
    </row>
    <row r="9" spans="2:40" ht="9.9499999999999993" customHeight="1" x14ac:dyDescent="0.2">
      <c r="B9" s="55"/>
      <c r="C9" s="1106" t="s">
        <v>67</v>
      </c>
      <c r="D9" s="1106"/>
      <c r="E9" s="1106"/>
      <c r="F9" s="1106"/>
      <c r="G9" s="1106"/>
      <c r="H9" s="1106"/>
      <c r="I9" s="1106"/>
      <c r="J9" s="55"/>
      <c r="K9" s="55"/>
      <c r="L9" s="55"/>
      <c r="M9" s="55"/>
      <c r="N9" s="55"/>
      <c r="O9" s="55"/>
      <c r="P9" s="55"/>
      <c r="Q9" s="1106" t="s">
        <v>68</v>
      </c>
      <c r="R9" s="1106"/>
      <c r="S9" s="1106"/>
      <c r="T9" s="1106"/>
      <c r="U9" s="1106"/>
      <c r="V9" s="1106"/>
      <c r="W9" s="1106"/>
      <c r="X9" s="1106"/>
      <c r="Y9" s="55"/>
      <c r="Z9" s="55"/>
      <c r="AA9" s="55"/>
      <c r="AB9" s="55"/>
      <c r="AC9" s="56"/>
      <c r="AE9" s="484"/>
      <c r="AF9" s="484"/>
      <c r="AG9" s="484"/>
      <c r="AH9" s="484"/>
      <c r="AI9" s="484"/>
      <c r="AJ9" s="484"/>
      <c r="AK9" s="482"/>
    </row>
    <row r="10" spans="2:40" ht="20.100000000000001" customHeight="1" x14ac:dyDescent="0.2"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6"/>
      <c r="AE10" s="484"/>
      <c r="AF10" s="484"/>
      <c r="AG10" s="484"/>
      <c r="AH10" s="484"/>
      <c r="AI10" s="484"/>
      <c r="AJ10" s="484"/>
      <c r="AK10" s="482"/>
    </row>
    <row r="11" spans="2:40" ht="20.100000000000001" customHeight="1" thickBot="1" x14ac:dyDescent="0.25">
      <c r="B11" s="55"/>
      <c r="C11" s="1104" t="s">
        <v>69</v>
      </c>
      <c r="D11" s="1104"/>
      <c r="E11" s="1104"/>
      <c r="F11" s="1104"/>
      <c r="G11" s="1104"/>
      <c r="H11" s="1104"/>
      <c r="I11" s="1104"/>
      <c r="J11" s="1115" t="str">
        <f>IF(Feuil1!M8="","",Feuil1!M8)</f>
        <v>SARL TRB GROUPE</v>
      </c>
      <c r="K11" s="1116"/>
      <c r="L11" s="1116"/>
      <c r="M11" s="1116"/>
      <c r="N11" s="1116"/>
      <c r="O11" s="1116"/>
      <c r="P11" s="1116"/>
      <c r="Q11" s="1116"/>
      <c r="R11" s="1116"/>
      <c r="S11" s="1116"/>
      <c r="T11" s="1116"/>
      <c r="U11" s="1116"/>
      <c r="V11" s="1116"/>
      <c r="W11" s="1116"/>
      <c r="X11" s="1116"/>
      <c r="Y11" s="1116"/>
      <c r="Z11" s="1116"/>
      <c r="AA11" s="1116"/>
      <c r="AB11" s="1117"/>
      <c r="AC11" s="56"/>
      <c r="AE11" s="484"/>
      <c r="AF11" s="484"/>
      <c r="AG11" s="484"/>
      <c r="AH11" s="484"/>
      <c r="AI11" s="484"/>
      <c r="AJ11" s="484"/>
      <c r="AK11" s="482"/>
    </row>
    <row r="12" spans="2:40" ht="9.9499999999999993" customHeight="1" x14ac:dyDescent="0.2">
      <c r="B12" s="55"/>
      <c r="C12" s="1106" t="s">
        <v>70</v>
      </c>
      <c r="D12" s="1106"/>
      <c r="E12" s="1106"/>
      <c r="F12" s="1106"/>
      <c r="G12" s="1106"/>
      <c r="H12" s="1106"/>
      <c r="I12" s="1106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6"/>
      <c r="AE12" s="484"/>
      <c r="AF12" s="484"/>
      <c r="AG12" s="484"/>
      <c r="AH12" s="484"/>
      <c r="AI12" s="484"/>
      <c r="AJ12" s="484"/>
      <c r="AK12" s="482"/>
    </row>
    <row r="13" spans="2:40" ht="20.100000000000001" customHeight="1" x14ac:dyDescent="0.2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6"/>
      <c r="AE13" s="484"/>
      <c r="AF13" s="484"/>
      <c r="AG13" s="484"/>
      <c r="AH13" s="484"/>
      <c r="AI13" s="484"/>
      <c r="AJ13" s="484"/>
      <c r="AK13" s="482"/>
    </row>
    <row r="14" spans="2:40" ht="19.5" customHeight="1" x14ac:dyDescent="0.2">
      <c r="B14" s="55"/>
      <c r="C14" s="1118" t="s">
        <v>71</v>
      </c>
      <c r="D14" s="1074"/>
      <c r="E14" s="1074"/>
      <c r="F14" s="1074"/>
      <c r="G14" s="1075"/>
      <c r="H14" s="1074" t="s">
        <v>72</v>
      </c>
      <c r="I14" s="1074"/>
      <c r="J14" s="1074"/>
      <c r="K14" s="1074"/>
      <c r="L14" s="1074"/>
      <c r="M14" s="1074"/>
      <c r="N14" s="1074"/>
      <c r="O14" s="1075"/>
      <c r="P14" s="1074" t="s">
        <v>73</v>
      </c>
      <c r="Q14" s="1074"/>
      <c r="R14" s="1075"/>
      <c r="S14" s="903" t="s">
        <v>74</v>
      </c>
      <c r="T14" s="904"/>
      <c r="U14" s="1090" t="s">
        <v>75</v>
      </c>
      <c r="V14" s="1090"/>
      <c r="W14" s="1090"/>
      <c r="X14" s="1091"/>
      <c r="Y14" s="1074" t="s">
        <v>76</v>
      </c>
      <c r="Z14" s="1074"/>
      <c r="AA14" s="1074"/>
      <c r="AB14" s="1075"/>
      <c r="AC14" s="56"/>
      <c r="AE14" s="484"/>
      <c r="AF14" s="484"/>
      <c r="AG14" s="484"/>
      <c r="AH14" s="484"/>
      <c r="AI14" s="484"/>
      <c r="AJ14" s="484"/>
      <c r="AK14" s="482"/>
    </row>
    <row r="15" spans="2:40" ht="9.9499999999999993" customHeight="1" x14ac:dyDescent="0.2">
      <c r="B15" s="55"/>
      <c r="C15" s="905" t="s">
        <v>77</v>
      </c>
      <c r="D15" s="906"/>
      <c r="E15" s="906"/>
      <c r="F15" s="906"/>
      <c r="G15" s="907"/>
      <c r="H15" s="1094"/>
      <c r="I15" s="1094"/>
      <c r="J15" s="1094"/>
      <c r="K15" s="1094"/>
      <c r="L15" s="1094"/>
      <c r="M15" s="1094"/>
      <c r="N15" s="1094"/>
      <c r="O15" s="1095"/>
      <c r="P15" s="906" t="s">
        <v>78</v>
      </c>
      <c r="Q15" s="906"/>
      <c r="R15" s="907"/>
      <c r="S15" s="906"/>
      <c r="T15" s="907"/>
      <c r="U15" s="1092"/>
      <c r="V15" s="1092"/>
      <c r="W15" s="1092"/>
      <c r="X15" s="1093"/>
      <c r="Y15" s="1094"/>
      <c r="Z15" s="1094"/>
      <c r="AA15" s="1094"/>
      <c r="AB15" s="1095"/>
      <c r="AC15" s="56"/>
      <c r="AE15" s="482"/>
      <c r="AF15" s="482"/>
      <c r="AG15" s="482"/>
      <c r="AH15" s="482"/>
      <c r="AI15" s="482"/>
      <c r="AJ15" s="482"/>
      <c r="AK15" s="482"/>
    </row>
    <row r="16" spans="2:40" ht="9.75" customHeight="1" x14ac:dyDescent="0.2">
      <c r="B16" s="55"/>
      <c r="C16" s="905"/>
      <c r="D16" s="906"/>
      <c r="E16" s="906"/>
      <c r="F16" s="906"/>
      <c r="G16" s="907"/>
      <c r="H16" s="906" t="s">
        <v>79</v>
      </c>
      <c r="I16" s="906"/>
      <c r="J16" s="906"/>
      <c r="K16" s="906"/>
      <c r="L16" s="906"/>
      <c r="M16" s="906"/>
      <c r="N16" s="906"/>
      <c r="O16" s="907"/>
      <c r="P16" s="906"/>
      <c r="Q16" s="906"/>
      <c r="R16" s="907"/>
      <c r="S16" s="1107" t="s">
        <v>80</v>
      </c>
      <c r="T16" s="1108"/>
      <c r="U16" s="1111" t="s">
        <v>81</v>
      </c>
      <c r="V16" s="1111"/>
      <c r="W16" s="1111"/>
      <c r="X16" s="1112"/>
      <c r="Y16" s="906" t="s">
        <v>82</v>
      </c>
      <c r="Z16" s="906"/>
      <c r="AA16" s="906"/>
      <c r="AB16" s="907"/>
      <c r="AC16" s="56"/>
      <c r="AE16" s="482"/>
      <c r="AF16" s="482"/>
      <c r="AG16" s="482"/>
      <c r="AH16" s="482"/>
      <c r="AI16" s="482"/>
      <c r="AJ16" s="482"/>
      <c r="AK16" s="482"/>
    </row>
    <row r="17" spans="2:29" ht="20.100000000000001" customHeight="1" x14ac:dyDescent="0.2">
      <c r="B17" s="55"/>
      <c r="C17" s="1078" t="s">
        <v>51</v>
      </c>
      <c r="D17" s="1076"/>
      <c r="E17" s="1076"/>
      <c r="F17" s="1076"/>
      <c r="G17" s="1077"/>
      <c r="H17" s="1076"/>
      <c r="I17" s="1076"/>
      <c r="J17" s="1076"/>
      <c r="K17" s="1076"/>
      <c r="L17" s="1076"/>
      <c r="M17" s="1076"/>
      <c r="N17" s="1076"/>
      <c r="O17" s="1077"/>
      <c r="P17" s="1076" t="s">
        <v>83</v>
      </c>
      <c r="Q17" s="1076"/>
      <c r="R17" s="1077"/>
      <c r="S17" s="1109"/>
      <c r="T17" s="1110"/>
      <c r="U17" s="1113"/>
      <c r="V17" s="1113"/>
      <c r="W17" s="1113"/>
      <c r="X17" s="1114"/>
      <c r="Y17" s="1076"/>
      <c r="Z17" s="1076"/>
      <c r="AA17" s="1076"/>
      <c r="AB17" s="1077"/>
      <c r="AC17" s="55"/>
    </row>
    <row r="18" spans="2:29" ht="20.100000000000001" customHeight="1" x14ac:dyDescent="0.2">
      <c r="B18" s="55"/>
      <c r="C18" s="1056" t="str">
        <f>IF(Feuil2!D67="","",Feuil2!D67)</f>
        <v>883084000940</v>
      </c>
      <c r="D18" s="1057"/>
      <c r="E18" s="1057"/>
      <c r="F18" s="1057"/>
      <c r="G18" s="1058"/>
      <c r="H18" s="1059" t="str">
        <f>IF(Feuil2!L67="","",Feuil2!L67)</f>
        <v>MOHAMED CHOKRI</v>
      </c>
      <c r="I18" s="1059"/>
      <c r="J18" s="1059"/>
      <c r="K18" s="1059"/>
      <c r="L18" s="1059"/>
      <c r="M18" s="1059"/>
      <c r="N18" s="1059"/>
      <c r="O18" s="1060"/>
      <c r="P18" s="1072">
        <f>IF(Feuil2!W67="","",Feuil2!W67)</f>
        <v>32314</v>
      </c>
      <c r="Q18" s="1072"/>
      <c r="R18" s="1073"/>
      <c r="S18" s="1054" t="str">
        <f>IF(Feuil2!AC67="","",Feuil2!AC67)</f>
        <v>E</v>
      </c>
      <c r="T18" s="1055"/>
      <c r="U18" s="1052">
        <f>IF(Feuil2!AF67="","",Feuil2!AF67)</f>
        <v>44247</v>
      </c>
      <c r="V18" s="1052"/>
      <c r="W18" s="1052"/>
      <c r="X18" s="1053"/>
      <c r="Y18" s="1057" t="str">
        <f>IF(Feuil2!AL67="","",Feuil2!AL67)</f>
        <v/>
      </c>
      <c r="Z18" s="1057"/>
      <c r="AA18" s="1057"/>
      <c r="AB18" s="1058"/>
      <c r="AC18" s="55"/>
    </row>
    <row r="19" spans="2:29" ht="20.100000000000001" customHeight="1" x14ac:dyDescent="0.2">
      <c r="B19" s="55"/>
      <c r="C19" s="1056" t="str">
        <f>IF(Feuil2!D68="","",Feuil2!D68)</f>
        <v>903084000940</v>
      </c>
      <c r="D19" s="1057"/>
      <c r="E19" s="1057"/>
      <c r="F19" s="1057"/>
      <c r="G19" s="1058"/>
      <c r="H19" s="1059" t="str">
        <f>IF(Feuil2!L68="","",Feuil2!L68)</f>
        <v>BEN ALIA RABEH</v>
      </c>
      <c r="I19" s="1059"/>
      <c r="J19" s="1059"/>
      <c r="K19" s="1059"/>
      <c r="L19" s="1059"/>
      <c r="M19" s="1059"/>
      <c r="N19" s="1059"/>
      <c r="O19" s="1060"/>
      <c r="P19" s="1072">
        <f>IF(Feuil2!W68="","",Feuil2!W68)</f>
        <v>32964</v>
      </c>
      <c r="Q19" s="1072"/>
      <c r="R19" s="1073"/>
      <c r="S19" s="1054" t="str">
        <f>IF(Feuil2!AC68="","",Feuil2!AC68)</f>
        <v>S</v>
      </c>
      <c r="T19" s="1055"/>
      <c r="U19" s="1052">
        <f>IF(Feuil2!AF68="","",Feuil2!AF68)</f>
        <v>44286</v>
      </c>
      <c r="V19" s="1052"/>
      <c r="W19" s="1052"/>
      <c r="X19" s="1053"/>
      <c r="Y19" s="1057" t="str">
        <f>IF(Feuil2!AL68="","",Feuil2!AL68)</f>
        <v/>
      </c>
      <c r="Z19" s="1057"/>
      <c r="AA19" s="1057"/>
      <c r="AB19" s="1058"/>
      <c r="AC19" s="55"/>
    </row>
    <row r="20" spans="2:29" ht="20.100000000000001" customHeight="1" x14ac:dyDescent="0.2">
      <c r="B20" s="55"/>
      <c r="C20" s="1056" t="str">
        <f>IF(Feuil2!D69="","",Feuil2!D69)</f>
        <v/>
      </c>
      <c r="D20" s="1057"/>
      <c r="E20" s="1057"/>
      <c r="F20" s="1057"/>
      <c r="G20" s="1058"/>
      <c r="H20" s="1059" t="str">
        <f>IF(Feuil2!L69="","",Feuil2!L69)</f>
        <v/>
      </c>
      <c r="I20" s="1059"/>
      <c r="J20" s="1059"/>
      <c r="K20" s="1059"/>
      <c r="L20" s="1059"/>
      <c r="M20" s="1059"/>
      <c r="N20" s="1059"/>
      <c r="O20" s="1060"/>
      <c r="P20" s="1052" t="str">
        <f>IF(Feuil2!W69="","",Feuil2!W69)</f>
        <v/>
      </c>
      <c r="Q20" s="1052"/>
      <c r="R20" s="1053"/>
      <c r="S20" s="1054" t="str">
        <f>IF(Feuil2!AC69="","",Feuil2!AC69)</f>
        <v/>
      </c>
      <c r="T20" s="1055"/>
      <c r="U20" s="1052" t="str">
        <f>IF(Feuil2!AF69="","",Feuil2!AF69)</f>
        <v/>
      </c>
      <c r="V20" s="1052"/>
      <c r="W20" s="1052"/>
      <c r="X20" s="1053"/>
      <c r="Y20" s="1057" t="str">
        <f>IF(Feuil2!AL69="","",Feuil2!AL69)</f>
        <v/>
      </c>
      <c r="Z20" s="1057"/>
      <c r="AA20" s="1057"/>
      <c r="AB20" s="1058"/>
      <c r="AC20" s="55"/>
    </row>
    <row r="21" spans="2:29" ht="20.100000000000001" customHeight="1" x14ac:dyDescent="0.2">
      <c r="B21" s="55"/>
      <c r="C21" s="1056" t="str">
        <f>IF(Feuil2!D70="","",Feuil2!D70)</f>
        <v/>
      </c>
      <c r="D21" s="1057"/>
      <c r="E21" s="1057"/>
      <c r="F21" s="1057"/>
      <c r="G21" s="1058"/>
      <c r="H21" s="1059" t="str">
        <f>IF(Feuil2!L70="","",Feuil2!L70)</f>
        <v/>
      </c>
      <c r="I21" s="1059"/>
      <c r="J21" s="1059"/>
      <c r="K21" s="1059"/>
      <c r="L21" s="1059"/>
      <c r="M21" s="1059"/>
      <c r="N21" s="1059"/>
      <c r="O21" s="1060"/>
      <c r="P21" s="1052" t="str">
        <f>IF(Feuil2!W70="","",Feuil2!W70)</f>
        <v/>
      </c>
      <c r="Q21" s="1052"/>
      <c r="R21" s="1053"/>
      <c r="S21" s="1054" t="str">
        <f>IF(Feuil2!AC70="","",Feuil2!AC70)</f>
        <v/>
      </c>
      <c r="T21" s="1055"/>
      <c r="U21" s="1052" t="str">
        <f>IF(Feuil2!AF70="","",Feuil2!AF70)</f>
        <v/>
      </c>
      <c r="V21" s="1052"/>
      <c r="W21" s="1052"/>
      <c r="X21" s="1053"/>
      <c r="Y21" s="1057" t="str">
        <f>IF(Feuil2!AL70="","",Feuil2!AL70)</f>
        <v/>
      </c>
      <c r="Z21" s="1057"/>
      <c r="AA21" s="1057"/>
      <c r="AB21" s="1058"/>
      <c r="AC21" s="55"/>
    </row>
    <row r="22" spans="2:29" ht="20.100000000000001" customHeight="1" x14ac:dyDescent="0.2">
      <c r="B22" s="55"/>
      <c r="C22" s="1056" t="str">
        <f>IF(Feuil2!D71="","",Feuil2!D71)</f>
        <v/>
      </c>
      <c r="D22" s="1057"/>
      <c r="E22" s="1057"/>
      <c r="F22" s="1057"/>
      <c r="G22" s="1058"/>
      <c r="H22" s="1059" t="str">
        <f>IF(Feuil2!L71="","",Feuil2!L71)</f>
        <v/>
      </c>
      <c r="I22" s="1059"/>
      <c r="J22" s="1059"/>
      <c r="K22" s="1059"/>
      <c r="L22" s="1059"/>
      <c r="M22" s="1059"/>
      <c r="N22" s="1059"/>
      <c r="O22" s="1060"/>
      <c r="P22" s="1052" t="str">
        <f>IF(Feuil2!W71="","",Feuil2!W71)</f>
        <v/>
      </c>
      <c r="Q22" s="1052"/>
      <c r="R22" s="1053"/>
      <c r="S22" s="1054" t="str">
        <f>IF(Feuil2!AC71="","",Feuil2!AC71)</f>
        <v/>
      </c>
      <c r="T22" s="1055"/>
      <c r="U22" s="1052" t="str">
        <f>IF(Feuil2!AF71="","",Feuil2!AF71)</f>
        <v/>
      </c>
      <c r="V22" s="1052"/>
      <c r="W22" s="1052"/>
      <c r="X22" s="1053"/>
      <c r="Y22" s="1057" t="str">
        <f>IF(Feuil2!AL71="","",Feuil2!AL71)</f>
        <v/>
      </c>
      <c r="Z22" s="1057"/>
      <c r="AA22" s="1057"/>
      <c r="AB22" s="1058"/>
      <c r="AC22" s="55"/>
    </row>
    <row r="23" spans="2:29" ht="20.100000000000001" customHeight="1" x14ac:dyDescent="0.2">
      <c r="B23" s="55"/>
      <c r="C23" s="1056" t="str">
        <f>IF(Feuil2!D72="","",Feuil2!D72)</f>
        <v/>
      </c>
      <c r="D23" s="1057"/>
      <c r="E23" s="1057"/>
      <c r="F23" s="1057"/>
      <c r="G23" s="1058"/>
      <c r="H23" s="1059" t="str">
        <f>IF(Feuil2!L72="","",Feuil2!L72)</f>
        <v/>
      </c>
      <c r="I23" s="1059"/>
      <c r="J23" s="1059"/>
      <c r="K23" s="1059"/>
      <c r="L23" s="1059"/>
      <c r="M23" s="1059"/>
      <c r="N23" s="1059"/>
      <c r="O23" s="1060"/>
      <c r="P23" s="1052" t="str">
        <f>IF(Feuil2!W72="","",Feuil2!W72)</f>
        <v/>
      </c>
      <c r="Q23" s="1052"/>
      <c r="R23" s="1053"/>
      <c r="S23" s="1054" t="str">
        <f>IF(Feuil2!AC72="","",Feuil2!AC72)</f>
        <v/>
      </c>
      <c r="T23" s="1055"/>
      <c r="U23" s="1052" t="str">
        <f>IF(Feuil2!AF72="","",Feuil2!AF72)</f>
        <v/>
      </c>
      <c r="V23" s="1052"/>
      <c r="W23" s="1052"/>
      <c r="X23" s="1053"/>
      <c r="Y23" s="1057" t="str">
        <f>IF(Feuil2!AL72="","",Feuil2!AL72)</f>
        <v/>
      </c>
      <c r="Z23" s="1057"/>
      <c r="AA23" s="1057"/>
      <c r="AB23" s="1058"/>
      <c r="AC23" s="55"/>
    </row>
    <row r="24" spans="2:29" ht="20.100000000000001" customHeight="1" x14ac:dyDescent="0.2">
      <c r="B24" s="55"/>
      <c r="C24" s="1056" t="str">
        <f>IF(Feuil2!D73="","",Feuil2!D73)</f>
        <v/>
      </c>
      <c r="D24" s="1057"/>
      <c r="E24" s="1057"/>
      <c r="F24" s="1057"/>
      <c r="G24" s="1058"/>
      <c r="H24" s="1059" t="str">
        <f>IF(Feuil2!L73="","",Feuil2!L73)</f>
        <v/>
      </c>
      <c r="I24" s="1059"/>
      <c r="J24" s="1059"/>
      <c r="K24" s="1059"/>
      <c r="L24" s="1059"/>
      <c r="M24" s="1059"/>
      <c r="N24" s="1059"/>
      <c r="O24" s="1060"/>
      <c r="P24" s="1052" t="str">
        <f>IF(Feuil2!W73="","",Feuil2!W73)</f>
        <v/>
      </c>
      <c r="Q24" s="1052"/>
      <c r="R24" s="1053"/>
      <c r="S24" s="1054" t="str">
        <f>IF(Feuil2!AC73="","",Feuil2!AC73)</f>
        <v/>
      </c>
      <c r="T24" s="1055"/>
      <c r="U24" s="1052" t="str">
        <f>IF(Feuil2!AF73="","",Feuil2!AF73)</f>
        <v/>
      </c>
      <c r="V24" s="1052"/>
      <c r="W24" s="1052"/>
      <c r="X24" s="1053"/>
      <c r="Y24" s="1057" t="str">
        <f>IF(Feuil2!AL73="","",Feuil2!AL73)</f>
        <v/>
      </c>
      <c r="Z24" s="1057"/>
      <c r="AA24" s="1057"/>
      <c r="AB24" s="1058"/>
      <c r="AC24" s="55"/>
    </row>
    <row r="25" spans="2:29" ht="20.100000000000001" customHeight="1" x14ac:dyDescent="0.2">
      <c r="B25" s="55"/>
      <c r="C25" s="1056" t="str">
        <f>IF(Feuil2!D74="","",Feuil2!D74)</f>
        <v/>
      </c>
      <c r="D25" s="1057"/>
      <c r="E25" s="1057"/>
      <c r="F25" s="1057"/>
      <c r="G25" s="1058"/>
      <c r="H25" s="1059" t="str">
        <f>IF(Feuil2!L74="","",Feuil2!L74)</f>
        <v/>
      </c>
      <c r="I25" s="1059"/>
      <c r="J25" s="1059"/>
      <c r="K25" s="1059"/>
      <c r="L25" s="1059"/>
      <c r="M25" s="1059"/>
      <c r="N25" s="1059"/>
      <c r="O25" s="1060"/>
      <c r="P25" s="1052" t="str">
        <f>IF(Feuil2!W74="","",Feuil2!W74)</f>
        <v/>
      </c>
      <c r="Q25" s="1052"/>
      <c r="R25" s="1053"/>
      <c r="S25" s="1054" t="str">
        <f>IF(Feuil2!AC74="","",Feuil2!AC74)</f>
        <v/>
      </c>
      <c r="T25" s="1055"/>
      <c r="U25" s="1052" t="str">
        <f>IF(Feuil2!AF74="","",Feuil2!AF74)</f>
        <v/>
      </c>
      <c r="V25" s="1052"/>
      <c r="W25" s="1052"/>
      <c r="X25" s="1053"/>
      <c r="Y25" s="1057" t="str">
        <f>IF(Feuil2!AL74="","",Feuil2!AL74)</f>
        <v/>
      </c>
      <c r="Z25" s="1057"/>
      <c r="AA25" s="1057"/>
      <c r="AB25" s="1058"/>
      <c r="AC25" s="55"/>
    </row>
    <row r="26" spans="2:29" ht="20.100000000000001" customHeight="1" x14ac:dyDescent="0.2">
      <c r="B26" s="55"/>
      <c r="C26" s="1056" t="str">
        <f>IF(Feuil2!D75="","",Feuil2!D75)</f>
        <v/>
      </c>
      <c r="D26" s="1057"/>
      <c r="E26" s="1057"/>
      <c r="F26" s="1057"/>
      <c r="G26" s="1058"/>
      <c r="H26" s="1059" t="str">
        <f>IF(Feuil2!L75="","",Feuil2!L75)</f>
        <v/>
      </c>
      <c r="I26" s="1059"/>
      <c r="J26" s="1059"/>
      <c r="K26" s="1059"/>
      <c r="L26" s="1059"/>
      <c r="M26" s="1059"/>
      <c r="N26" s="1059"/>
      <c r="O26" s="1060"/>
      <c r="P26" s="1052" t="str">
        <f>IF(Feuil2!W75="","",Feuil2!W75)</f>
        <v/>
      </c>
      <c r="Q26" s="1052"/>
      <c r="R26" s="1053"/>
      <c r="S26" s="1054" t="str">
        <f>IF(Feuil2!AC75="","",Feuil2!AC75)</f>
        <v/>
      </c>
      <c r="T26" s="1055"/>
      <c r="U26" s="1052" t="str">
        <f>IF(Feuil2!AF75="","",Feuil2!AF75)</f>
        <v/>
      </c>
      <c r="V26" s="1052"/>
      <c r="W26" s="1052"/>
      <c r="X26" s="1053"/>
      <c r="Y26" s="1057" t="str">
        <f>IF(Feuil2!AL75="","",Feuil2!AL75)</f>
        <v/>
      </c>
      <c r="Z26" s="1057"/>
      <c r="AA26" s="1057"/>
      <c r="AB26" s="1058"/>
      <c r="AC26" s="55"/>
    </row>
    <row r="27" spans="2:29" ht="20.100000000000001" customHeight="1" x14ac:dyDescent="0.2">
      <c r="B27" s="55"/>
      <c r="C27" s="1056" t="str">
        <f>IF(Feuil2!D76="","",Feuil2!D76)</f>
        <v/>
      </c>
      <c r="D27" s="1057"/>
      <c r="E27" s="1057"/>
      <c r="F27" s="1057"/>
      <c r="G27" s="1058"/>
      <c r="H27" s="1059" t="str">
        <f>IF(Feuil2!L76="","",Feuil2!L76)</f>
        <v/>
      </c>
      <c r="I27" s="1059"/>
      <c r="J27" s="1059"/>
      <c r="K27" s="1059"/>
      <c r="L27" s="1059"/>
      <c r="M27" s="1059"/>
      <c r="N27" s="1059"/>
      <c r="O27" s="1060"/>
      <c r="P27" s="1052" t="str">
        <f>IF(Feuil2!W76="","",Feuil2!W76)</f>
        <v/>
      </c>
      <c r="Q27" s="1052"/>
      <c r="R27" s="1053"/>
      <c r="S27" s="1054" t="str">
        <f>IF(Feuil2!AC76="","",Feuil2!AC76)</f>
        <v/>
      </c>
      <c r="T27" s="1055"/>
      <c r="U27" s="1052" t="str">
        <f>IF(Feuil2!AF76="","",Feuil2!AF76)</f>
        <v/>
      </c>
      <c r="V27" s="1052"/>
      <c r="W27" s="1052"/>
      <c r="X27" s="1053"/>
      <c r="Y27" s="1057" t="str">
        <f>IF(Feuil2!AL76="","",Feuil2!AL76)</f>
        <v/>
      </c>
      <c r="Z27" s="1057"/>
      <c r="AA27" s="1057"/>
      <c r="AB27" s="1058"/>
      <c r="AC27" s="55"/>
    </row>
    <row r="28" spans="2:29" ht="20.100000000000001" customHeight="1" x14ac:dyDescent="0.2">
      <c r="B28" s="55"/>
      <c r="C28" s="1056" t="str">
        <f>IF(Feuil2!D77="","",Feuil2!D77)</f>
        <v/>
      </c>
      <c r="D28" s="1057"/>
      <c r="E28" s="1057"/>
      <c r="F28" s="1057"/>
      <c r="G28" s="1058"/>
      <c r="H28" s="1059" t="str">
        <f>IF(Feuil2!L77="","",Feuil2!L77)</f>
        <v/>
      </c>
      <c r="I28" s="1059"/>
      <c r="J28" s="1059"/>
      <c r="K28" s="1059"/>
      <c r="L28" s="1059"/>
      <c r="M28" s="1059"/>
      <c r="N28" s="1059"/>
      <c r="O28" s="1060"/>
      <c r="P28" s="1052" t="str">
        <f>IF(Feuil2!W77="","",Feuil2!W77)</f>
        <v/>
      </c>
      <c r="Q28" s="1052"/>
      <c r="R28" s="1053"/>
      <c r="S28" s="1054" t="str">
        <f>IF(Feuil2!AC77="","",Feuil2!AC77)</f>
        <v/>
      </c>
      <c r="T28" s="1055"/>
      <c r="U28" s="1052" t="str">
        <f>IF(Feuil2!AF77="","",Feuil2!AF77)</f>
        <v/>
      </c>
      <c r="V28" s="1052"/>
      <c r="W28" s="1052"/>
      <c r="X28" s="1053"/>
      <c r="Y28" s="1057" t="str">
        <f>IF(Feuil2!AL77="","",Feuil2!AL77)</f>
        <v/>
      </c>
      <c r="Z28" s="1057"/>
      <c r="AA28" s="1057"/>
      <c r="AB28" s="1058"/>
      <c r="AC28" s="55"/>
    </row>
    <row r="29" spans="2:29" ht="20.100000000000001" customHeight="1" x14ac:dyDescent="0.2">
      <c r="B29" s="55"/>
      <c r="C29" s="1056" t="str">
        <f>IF(Feuil2!D78="","",Feuil2!D78)</f>
        <v/>
      </c>
      <c r="D29" s="1057"/>
      <c r="E29" s="1057"/>
      <c r="F29" s="1057"/>
      <c r="G29" s="1058"/>
      <c r="H29" s="1059" t="str">
        <f>IF(Feuil2!L78="","",Feuil2!L78)</f>
        <v/>
      </c>
      <c r="I29" s="1059"/>
      <c r="J29" s="1059"/>
      <c r="K29" s="1059"/>
      <c r="L29" s="1059"/>
      <c r="M29" s="1059"/>
      <c r="N29" s="1059"/>
      <c r="O29" s="1060"/>
      <c r="P29" s="1052" t="str">
        <f>IF(Feuil2!W78="","",Feuil2!W78)</f>
        <v/>
      </c>
      <c r="Q29" s="1052"/>
      <c r="R29" s="1053"/>
      <c r="S29" s="1054" t="str">
        <f>IF(Feuil2!AC78="","",Feuil2!AC78)</f>
        <v/>
      </c>
      <c r="T29" s="1055"/>
      <c r="U29" s="1052" t="str">
        <f>IF(Feuil2!AF78="","",Feuil2!AF78)</f>
        <v/>
      </c>
      <c r="V29" s="1052"/>
      <c r="W29" s="1052"/>
      <c r="X29" s="1053"/>
      <c r="Y29" s="1057" t="str">
        <f>IF(Feuil2!AL78="","",Feuil2!AL78)</f>
        <v/>
      </c>
      <c r="Z29" s="1057"/>
      <c r="AA29" s="1057"/>
      <c r="AB29" s="1058"/>
      <c r="AC29" s="55"/>
    </row>
    <row r="30" spans="2:29" ht="20.100000000000001" customHeight="1" x14ac:dyDescent="0.2">
      <c r="B30" s="55"/>
      <c r="C30" s="1056" t="str">
        <f>IF(Feuil2!D79="","",Feuil2!D79)</f>
        <v/>
      </c>
      <c r="D30" s="1057"/>
      <c r="E30" s="1057"/>
      <c r="F30" s="1057"/>
      <c r="G30" s="1058"/>
      <c r="H30" s="1059" t="str">
        <f>IF(Feuil2!L79="","",Feuil2!L79)</f>
        <v/>
      </c>
      <c r="I30" s="1059"/>
      <c r="J30" s="1059"/>
      <c r="K30" s="1059"/>
      <c r="L30" s="1059"/>
      <c r="M30" s="1059"/>
      <c r="N30" s="1059"/>
      <c r="O30" s="1060"/>
      <c r="P30" s="1052" t="str">
        <f>IF(Feuil2!W79="","",Feuil2!W79)</f>
        <v/>
      </c>
      <c r="Q30" s="1052"/>
      <c r="R30" s="1053"/>
      <c r="S30" s="1054" t="str">
        <f>IF(Feuil2!AC79="","",Feuil2!AC79)</f>
        <v/>
      </c>
      <c r="T30" s="1055"/>
      <c r="U30" s="1052" t="str">
        <f>IF(Feuil2!AF79="","",Feuil2!AF79)</f>
        <v/>
      </c>
      <c r="V30" s="1052"/>
      <c r="W30" s="1052"/>
      <c r="X30" s="1053"/>
      <c r="Y30" s="1057" t="str">
        <f>IF(Feuil2!AL79="","",Feuil2!AL79)</f>
        <v/>
      </c>
      <c r="Z30" s="1057"/>
      <c r="AA30" s="1057"/>
      <c r="AB30" s="1058"/>
      <c r="AC30" s="55"/>
    </row>
    <row r="31" spans="2:29" ht="20.100000000000001" customHeight="1" x14ac:dyDescent="0.2">
      <c r="B31" s="55"/>
      <c r="C31" s="1056" t="str">
        <f>IF(Feuil2!D80="","",Feuil2!D80)</f>
        <v/>
      </c>
      <c r="D31" s="1057"/>
      <c r="E31" s="1057"/>
      <c r="F31" s="1057"/>
      <c r="G31" s="1058"/>
      <c r="H31" s="1059" t="str">
        <f>IF(Feuil2!L80="","",Feuil2!L80)</f>
        <v/>
      </c>
      <c r="I31" s="1059"/>
      <c r="J31" s="1059"/>
      <c r="K31" s="1059"/>
      <c r="L31" s="1059"/>
      <c r="M31" s="1059"/>
      <c r="N31" s="1059"/>
      <c r="O31" s="1060"/>
      <c r="P31" s="1052" t="str">
        <f>IF(Feuil2!W80="","",Feuil2!W80)</f>
        <v/>
      </c>
      <c r="Q31" s="1052"/>
      <c r="R31" s="1053"/>
      <c r="S31" s="1054" t="str">
        <f>IF(Feuil2!AC80="","",Feuil2!AC80)</f>
        <v/>
      </c>
      <c r="T31" s="1055"/>
      <c r="U31" s="1052" t="str">
        <f>IF(Feuil2!AF80="","",Feuil2!AF80)</f>
        <v/>
      </c>
      <c r="V31" s="1052"/>
      <c r="W31" s="1052"/>
      <c r="X31" s="1053"/>
      <c r="Y31" s="1057" t="str">
        <f>IF(Feuil2!AL80="","",Feuil2!AL80)</f>
        <v/>
      </c>
      <c r="Z31" s="1057"/>
      <c r="AA31" s="1057"/>
      <c r="AB31" s="1058"/>
      <c r="AC31" s="55"/>
    </row>
    <row r="32" spans="2:29" ht="20.100000000000001" customHeight="1" x14ac:dyDescent="0.2">
      <c r="B32" s="55"/>
      <c r="C32" s="1056" t="str">
        <f>IF(Feuil2!D81="","",Feuil2!D81)</f>
        <v/>
      </c>
      <c r="D32" s="1057"/>
      <c r="E32" s="1057"/>
      <c r="F32" s="1057"/>
      <c r="G32" s="1058"/>
      <c r="H32" s="1059" t="str">
        <f>IF(Feuil2!L81="","",Feuil2!L81)</f>
        <v/>
      </c>
      <c r="I32" s="1059"/>
      <c r="J32" s="1059"/>
      <c r="K32" s="1059"/>
      <c r="L32" s="1059"/>
      <c r="M32" s="1059"/>
      <c r="N32" s="1059"/>
      <c r="O32" s="1060"/>
      <c r="P32" s="1052" t="str">
        <f>IF(Feuil2!W81="","",Feuil2!W81)</f>
        <v/>
      </c>
      <c r="Q32" s="1052"/>
      <c r="R32" s="1053"/>
      <c r="S32" s="1054" t="str">
        <f>IF(Feuil2!AC81="","",Feuil2!AC81)</f>
        <v/>
      </c>
      <c r="T32" s="1055"/>
      <c r="U32" s="1052" t="str">
        <f>IF(Feuil2!AF81="","",Feuil2!AF81)</f>
        <v/>
      </c>
      <c r="V32" s="1052"/>
      <c r="W32" s="1052"/>
      <c r="X32" s="1053"/>
      <c r="Y32" s="1057" t="str">
        <f>IF(Feuil2!AL81="","",Feuil2!AL81)</f>
        <v/>
      </c>
      <c r="Z32" s="1057"/>
      <c r="AA32" s="1057"/>
      <c r="AB32" s="1058"/>
      <c r="AC32" s="55"/>
    </row>
    <row r="33" spans="2:29" ht="20.100000000000001" customHeight="1" x14ac:dyDescent="0.2">
      <c r="B33" s="55"/>
      <c r="C33" s="1056" t="str">
        <f>IF(Feuil2!D82="","",Feuil2!D82)</f>
        <v/>
      </c>
      <c r="D33" s="1057"/>
      <c r="E33" s="1057"/>
      <c r="F33" s="1057"/>
      <c r="G33" s="1058"/>
      <c r="H33" s="1059" t="str">
        <f>IF(Feuil2!L82="","",Feuil2!L82)</f>
        <v/>
      </c>
      <c r="I33" s="1059"/>
      <c r="J33" s="1059"/>
      <c r="K33" s="1059"/>
      <c r="L33" s="1059"/>
      <c r="M33" s="1059"/>
      <c r="N33" s="1059"/>
      <c r="O33" s="1060"/>
      <c r="P33" s="1052" t="str">
        <f>IF(Feuil2!W82="","",Feuil2!W82)</f>
        <v/>
      </c>
      <c r="Q33" s="1052"/>
      <c r="R33" s="1053"/>
      <c r="S33" s="1054" t="str">
        <f>IF(Feuil2!AC82="","",Feuil2!AC82)</f>
        <v/>
      </c>
      <c r="T33" s="1055"/>
      <c r="U33" s="1052" t="str">
        <f>IF(Feuil2!AF82="","",Feuil2!AF82)</f>
        <v/>
      </c>
      <c r="V33" s="1052"/>
      <c r="W33" s="1052"/>
      <c r="X33" s="1053"/>
      <c r="Y33" s="1057" t="str">
        <f>IF(Feuil2!AL82="","",Feuil2!AL82)</f>
        <v/>
      </c>
      <c r="Z33" s="1057"/>
      <c r="AA33" s="1057"/>
      <c r="AB33" s="1058"/>
      <c r="AC33" s="55"/>
    </row>
    <row r="34" spans="2:29" ht="20.100000000000001" customHeight="1" x14ac:dyDescent="0.2">
      <c r="B34" s="55"/>
      <c r="C34" s="1056" t="str">
        <f>IF(Feuil2!D83="","",Feuil2!D83)</f>
        <v/>
      </c>
      <c r="D34" s="1057"/>
      <c r="E34" s="1057"/>
      <c r="F34" s="1057"/>
      <c r="G34" s="1058"/>
      <c r="H34" s="1059" t="str">
        <f>IF(Feuil2!L83="","",Feuil2!L83)</f>
        <v/>
      </c>
      <c r="I34" s="1059"/>
      <c r="J34" s="1059"/>
      <c r="K34" s="1059"/>
      <c r="L34" s="1059"/>
      <c r="M34" s="1059"/>
      <c r="N34" s="1059"/>
      <c r="O34" s="1060"/>
      <c r="P34" s="1052" t="str">
        <f>IF(Feuil2!W83="","",Feuil2!W83)</f>
        <v/>
      </c>
      <c r="Q34" s="1052"/>
      <c r="R34" s="1053"/>
      <c r="S34" s="1054" t="str">
        <f>IF(Feuil2!AC83="","",Feuil2!AC83)</f>
        <v/>
      </c>
      <c r="T34" s="1055"/>
      <c r="U34" s="1052" t="str">
        <f>IF(Feuil2!AF83="","",Feuil2!AF83)</f>
        <v/>
      </c>
      <c r="V34" s="1052"/>
      <c r="W34" s="1052"/>
      <c r="X34" s="1053"/>
      <c r="Y34" s="1057" t="str">
        <f>IF(Feuil2!AL83="","",Feuil2!AL83)</f>
        <v/>
      </c>
      <c r="Z34" s="1057"/>
      <c r="AA34" s="1057"/>
      <c r="AB34" s="1058"/>
      <c r="AC34" s="55"/>
    </row>
    <row r="35" spans="2:29" ht="19.5" customHeight="1" x14ac:dyDescent="0.2">
      <c r="B35" s="55"/>
      <c r="C35" s="1056" t="str">
        <f>IF(Feuil2!D84="","",Feuil2!D84)</f>
        <v/>
      </c>
      <c r="D35" s="1057"/>
      <c r="E35" s="1057"/>
      <c r="F35" s="1057"/>
      <c r="G35" s="1058"/>
      <c r="H35" s="1059" t="str">
        <f>IF(Feuil2!L84="","",Feuil2!L84)</f>
        <v/>
      </c>
      <c r="I35" s="1059"/>
      <c r="J35" s="1059"/>
      <c r="K35" s="1059"/>
      <c r="L35" s="1059"/>
      <c r="M35" s="1059"/>
      <c r="N35" s="1059"/>
      <c r="O35" s="1060"/>
      <c r="P35" s="1052" t="str">
        <f>IF(Feuil2!W84="","",Feuil2!W84)</f>
        <v/>
      </c>
      <c r="Q35" s="1052"/>
      <c r="R35" s="1053"/>
      <c r="S35" s="1054" t="str">
        <f>IF(Feuil2!AC84="","",Feuil2!AC84)</f>
        <v/>
      </c>
      <c r="T35" s="1055"/>
      <c r="U35" s="1052" t="str">
        <f>IF(Feuil2!AF84="","",Feuil2!AF84)</f>
        <v/>
      </c>
      <c r="V35" s="1052"/>
      <c r="W35" s="1052"/>
      <c r="X35" s="1053"/>
      <c r="Y35" s="1057" t="str">
        <f>IF(Feuil2!AL84="","",Feuil2!AL84)</f>
        <v/>
      </c>
      <c r="Z35" s="1057"/>
      <c r="AA35" s="1057"/>
      <c r="AB35" s="1058"/>
      <c r="AC35" s="55"/>
    </row>
    <row r="36" spans="2:29" ht="7.5" customHeight="1" x14ac:dyDescent="0.2">
      <c r="B36" s="55"/>
      <c r="C36" s="1065"/>
      <c r="D36" s="1066"/>
      <c r="E36" s="1066"/>
      <c r="F36" s="1066"/>
      <c r="G36" s="1067"/>
      <c r="H36" s="1068"/>
      <c r="I36" s="1068"/>
      <c r="J36" s="1068"/>
      <c r="K36" s="1068"/>
      <c r="L36" s="1068"/>
      <c r="M36" s="1068"/>
      <c r="N36" s="1068"/>
      <c r="O36" s="1069"/>
      <c r="P36" s="1070"/>
      <c r="Q36" s="1070"/>
      <c r="R36" s="1071"/>
      <c r="S36" s="1066"/>
      <c r="T36" s="1067"/>
      <c r="U36" s="1070"/>
      <c r="V36" s="1070"/>
      <c r="W36" s="1070"/>
      <c r="X36" s="1071"/>
      <c r="Y36" s="1066"/>
      <c r="Z36" s="1066"/>
      <c r="AA36" s="1066"/>
      <c r="AB36" s="1067"/>
      <c r="AC36" s="55"/>
    </row>
    <row r="37" spans="2:29" ht="20.100000000000001" customHeight="1" thickBot="1" x14ac:dyDescent="0.25">
      <c r="B37" s="55"/>
      <c r="C37" s="109"/>
      <c r="D37" s="109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109"/>
      <c r="AB37" s="109"/>
      <c r="AC37" s="55"/>
    </row>
    <row r="38" spans="2:29" ht="20.100000000000001" customHeight="1" x14ac:dyDescent="0.2">
      <c r="B38" s="55"/>
      <c r="C38" s="58" t="s">
        <v>80</v>
      </c>
      <c r="D38" s="1063" t="s">
        <v>84</v>
      </c>
      <c r="E38" s="1063"/>
      <c r="F38" s="1063"/>
      <c r="G38" s="1063"/>
      <c r="H38" s="1063"/>
      <c r="I38" s="1063"/>
      <c r="J38" s="1063"/>
      <c r="K38" s="1063"/>
      <c r="L38" s="1063"/>
      <c r="M38" s="1063"/>
      <c r="N38" s="1063"/>
      <c r="O38" s="59"/>
      <c r="P38" s="59"/>
      <c r="Q38" s="1064" t="s">
        <v>85</v>
      </c>
      <c r="R38" s="1064"/>
      <c r="S38" s="1064"/>
      <c r="T38" s="1064"/>
      <c r="U38" s="1064"/>
      <c r="V38" s="1064"/>
      <c r="W38" s="1064"/>
      <c r="X38" s="1064"/>
      <c r="Y38" s="1064"/>
      <c r="Z38" s="1064"/>
      <c r="AA38" s="1064"/>
      <c r="AB38" s="60" t="s">
        <v>80</v>
      </c>
      <c r="AC38" s="55"/>
    </row>
    <row r="39" spans="2:29" ht="20.100000000000001" customHeight="1" x14ac:dyDescent="0.2">
      <c r="B39" s="55"/>
      <c r="C39" s="58" t="s">
        <v>86</v>
      </c>
      <c r="D39" s="1063" t="s">
        <v>87</v>
      </c>
      <c r="E39" s="1063"/>
      <c r="F39" s="1063"/>
      <c r="G39" s="1063"/>
      <c r="H39" s="1063"/>
      <c r="I39" s="1063"/>
      <c r="J39" s="1063"/>
      <c r="K39" s="1063"/>
      <c r="L39" s="1063"/>
      <c r="M39" s="1063"/>
      <c r="N39" s="1063"/>
      <c r="O39" s="1063"/>
      <c r="P39" s="1063"/>
      <c r="Q39" s="1064" t="s">
        <v>88</v>
      </c>
      <c r="R39" s="1064"/>
      <c r="S39" s="1064"/>
      <c r="T39" s="1064"/>
      <c r="U39" s="1064"/>
      <c r="V39" s="1064"/>
      <c r="W39" s="1064"/>
      <c r="X39" s="1064"/>
      <c r="Y39" s="1064"/>
      <c r="Z39" s="1064"/>
      <c r="AA39" s="1064"/>
      <c r="AB39" s="60" t="s">
        <v>86</v>
      </c>
      <c r="AC39" s="55"/>
    </row>
    <row r="40" spans="2:29" ht="20.100000000000001" customHeight="1" x14ac:dyDescent="0.2">
      <c r="B40" s="55"/>
      <c r="C40" s="55"/>
      <c r="D40" s="55"/>
      <c r="E40" s="1049">
        <f>IF(Feuil2!T44="","",Feuil2!T44)</f>
        <v>44316</v>
      </c>
      <c r="F40" s="1050"/>
      <c r="G40" s="1050"/>
      <c r="H40" s="1050"/>
      <c r="I40" s="1050"/>
      <c r="J40" s="1050"/>
      <c r="K40" s="1050"/>
      <c r="L40" s="61" t="s">
        <v>33</v>
      </c>
      <c r="M40" s="1051" t="str">
        <f>IF(Feuil2!I44="","",Feuil2!I44)</f>
        <v>biskra</v>
      </c>
      <c r="N40" s="1051"/>
      <c r="O40" s="1051"/>
      <c r="P40" s="1051"/>
      <c r="Q40" s="1051"/>
      <c r="R40" s="1051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</row>
    <row r="41" spans="2:29" ht="20.100000000000001" customHeight="1" x14ac:dyDescent="0.2">
      <c r="B41" s="55"/>
      <c r="C41" s="55"/>
      <c r="D41" s="55"/>
      <c r="E41" s="1061" t="s">
        <v>89</v>
      </c>
      <c r="F41" s="1061"/>
      <c r="G41" s="1061"/>
      <c r="H41" s="1061"/>
      <c r="I41" s="1061"/>
      <c r="J41" s="1061"/>
      <c r="K41" s="1061"/>
      <c r="L41" s="1061"/>
      <c r="M41" s="1061"/>
      <c r="N41" s="1061"/>
      <c r="O41" s="1061"/>
      <c r="P41" s="1061"/>
      <c r="Q41" s="1061"/>
      <c r="R41" s="1061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</row>
    <row r="42" spans="2:29" ht="28.5" customHeight="1" x14ac:dyDescent="0.2">
      <c r="B42" s="55"/>
      <c r="C42" s="55"/>
      <c r="D42" s="55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</row>
    <row r="43" spans="2:29" ht="20.100000000000001" customHeight="1" x14ac:dyDescent="0.2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</row>
    <row r="44" spans="2:29" ht="20.100000000000001" customHeight="1" x14ac:dyDescent="0.2">
      <c r="B44" s="62" t="s">
        <v>90</v>
      </c>
      <c r="C44" s="1062" t="s">
        <v>91</v>
      </c>
      <c r="D44" s="1062"/>
      <c r="E44" s="1062"/>
      <c r="F44" s="1062"/>
      <c r="G44" s="1062"/>
      <c r="H44" s="1062"/>
      <c r="I44" s="1062"/>
      <c r="J44" s="1062"/>
      <c r="K44" s="1062"/>
      <c r="L44" s="1062"/>
      <c r="M44" s="1062"/>
      <c r="N44" s="1062"/>
      <c r="O44" s="1062"/>
      <c r="P44" s="1062"/>
      <c r="Q44" s="1062"/>
      <c r="R44" s="1062"/>
      <c r="S44" s="1062"/>
      <c r="T44" s="1062"/>
      <c r="U44" s="1062"/>
      <c r="V44" s="1062"/>
      <c r="W44" s="1062"/>
      <c r="X44" s="1062"/>
      <c r="Y44" s="1062"/>
      <c r="Z44" s="1062"/>
      <c r="AA44" s="55"/>
      <c r="AB44" s="55"/>
      <c r="AC44" s="55"/>
    </row>
  </sheetData>
  <mergeCells count="154">
    <mergeCell ref="C4:Y4"/>
    <mergeCell ref="Z4:AB4"/>
    <mergeCell ref="C5:M5"/>
    <mergeCell ref="P5:S6"/>
    <mergeCell ref="T5:Z6"/>
    <mergeCell ref="AA5:AB6"/>
    <mergeCell ref="U14:X15"/>
    <mergeCell ref="Y14:AB15"/>
    <mergeCell ref="C15:G16"/>
    <mergeCell ref="C6:M6"/>
    <mergeCell ref="C8:E8"/>
    <mergeCell ref="F8:L8"/>
    <mergeCell ref="Q8:V8"/>
    <mergeCell ref="W8:AB8"/>
    <mergeCell ref="C9:I9"/>
    <mergeCell ref="Q9:X9"/>
    <mergeCell ref="H16:O17"/>
    <mergeCell ref="S16:T17"/>
    <mergeCell ref="U16:X17"/>
    <mergeCell ref="C11:I11"/>
    <mergeCell ref="J11:AB11"/>
    <mergeCell ref="C12:I12"/>
    <mergeCell ref="C14:G14"/>
    <mergeCell ref="H14:O15"/>
    <mergeCell ref="P14:R14"/>
    <mergeCell ref="S14:T15"/>
    <mergeCell ref="Y16:AB17"/>
    <mergeCell ref="C17:G17"/>
    <mergeCell ref="P17:R17"/>
    <mergeCell ref="C18:G18"/>
    <mergeCell ref="H18:O18"/>
    <mergeCell ref="P18:R18"/>
    <mergeCell ref="S18:T18"/>
    <mergeCell ref="U18:X18"/>
    <mergeCell ref="Y18:AB18"/>
    <mergeCell ref="P15:R16"/>
    <mergeCell ref="Y19:AB19"/>
    <mergeCell ref="U20:X20"/>
    <mergeCell ref="Y20:AB20"/>
    <mergeCell ref="U21:X21"/>
    <mergeCell ref="Y21:AB21"/>
    <mergeCell ref="U22:X22"/>
    <mergeCell ref="Y22:AB22"/>
    <mergeCell ref="C21:G21"/>
    <mergeCell ref="H21:O21"/>
    <mergeCell ref="C22:G22"/>
    <mergeCell ref="H22:O22"/>
    <mergeCell ref="P22:R22"/>
    <mergeCell ref="S22:T22"/>
    <mergeCell ref="P21:R21"/>
    <mergeCell ref="S21:T21"/>
    <mergeCell ref="C20:G20"/>
    <mergeCell ref="H20:O20"/>
    <mergeCell ref="P20:R20"/>
    <mergeCell ref="S20:T20"/>
    <mergeCell ref="C19:G19"/>
    <mergeCell ref="H19:O19"/>
    <mergeCell ref="P19:R19"/>
    <mergeCell ref="S19:T19"/>
    <mergeCell ref="U19:X19"/>
    <mergeCell ref="Y23:AB23"/>
    <mergeCell ref="U24:X24"/>
    <mergeCell ref="Y24:AB24"/>
    <mergeCell ref="U25:X25"/>
    <mergeCell ref="Y25:AB25"/>
    <mergeCell ref="U26:X26"/>
    <mergeCell ref="Y26:AB26"/>
    <mergeCell ref="C25:G25"/>
    <mergeCell ref="H25:O25"/>
    <mergeCell ref="C26:G26"/>
    <mergeCell ref="H26:O26"/>
    <mergeCell ref="P26:R26"/>
    <mergeCell ref="S26:T26"/>
    <mergeCell ref="P25:R25"/>
    <mergeCell ref="S25:T25"/>
    <mergeCell ref="C24:G24"/>
    <mergeCell ref="H24:O24"/>
    <mergeCell ref="P24:R24"/>
    <mergeCell ref="S24:T24"/>
    <mergeCell ref="C23:G23"/>
    <mergeCell ref="H23:O23"/>
    <mergeCell ref="P23:R23"/>
    <mergeCell ref="S23:T23"/>
    <mergeCell ref="U23:X23"/>
    <mergeCell ref="C28:G28"/>
    <mergeCell ref="H28:O28"/>
    <mergeCell ref="P28:R28"/>
    <mergeCell ref="S28:T28"/>
    <mergeCell ref="C27:G27"/>
    <mergeCell ref="H27:O27"/>
    <mergeCell ref="P27:R27"/>
    <mergeCell ref="S27:T27"/>
    <mergeCell ref="U27:X27"/>
    <mergeCell ref="Y30:AB30"/>
    <mergeCell ref="Y31:AB31"/>
    <mergeCell ref="U32:X32"/>
    <mergeCell ref="Y32:AB32"/>
    <mergeCell ref="Y27:AB27"/>
    <mergeCell ref="U28:X28"/>
    <mergeCell ref="Y28:AB28"/>
    <mergeCell ref="U29:X29"/>
    <mergeCell ref="Y29:AB29"/>
    <mergeCell ref="Y33:AB33"/>
    <mergeCell ref="P32:R32"/>
    <mergeCell ref="S32:T32"/>
    <mergeCell ref="Y34:AB34"/>
    <mergeCell ref="C33:G33"/>
    <mergeCell ref="H33:O33"/>
    <mergeCell ref="C34:G34"/>
    <mergeCell ref="H34:O34"/>
    <mergeCell ref="P34:R34"/>
    <mergeCell ref="S34:T34"/>
    <mergeCell ref="P33:R33"/>
    <mergeCell ref="S33:T33"/>
    <mergeCell ref="E41:R41"/>
    <mergeCell ref="C44:Z44"/>
    <mergeCell ref="D38:N38"/>
    <mergeCell ref="Q38:AA38"/>
    <mergeCell ref="D39:P39"/>
    <mergeCell ref="Q39:AA39"/>
    <mergeCell ref="Y35:AB35"/>
    <mergeCell ref="C36:G36"/>
    <mergeCell ref="H36:O36"/>
    <mergeCell ref="P36:R36"/>
    <mergeCell ref="S36:T36"/>
    <mergeCell ref="U36:X36"/>
    <mergeCell ref="Y36:AB36"/>
    <mergeCell ref="C35:G35"/>
    <mergeCell ref="H35:O35"/>
    <mergeCell ref="P35:R35"/>
    <mergeCell ref="P2:W2"/>
    <mergeCell ref="F2:K2"/>
    <mergeCell ref="E40:K40"/>
    <mergeCell ref="M40:R40"/>
    <mergeCell ref="U35:X35"/>
    <mergeCell ref="S35:T35"/>
    <mergeCell ref="U34:X34"/>
    <mergeCell ref="U31:X31"/>
    <mergeCell ref="C32:G32"/>
    <mergeCell ref="H32:O32"/>
    <mergeCell ref="U33:X33"/>
    <mergeCell ref="C31:G31"/>
    <mergeCell ref="H31:O31"/>
    <mergeCell ref="P31:R31"/>
    <mergeCell ref="S31:T31"/>
    <mergeCell ref="U30:X30"/>
    <mergeCell ref="C29:G29"/>
    <mergeCell ref="H29:O29"/>
    <mergeCell ref="C30:G30"/>
    <mergeCell ref="H30:O30"/>
    <mergeCell ref="P30:R30"/>
    <mergeCell ref="S30:T30"/>
    <mergeCell ref="P29:R29"/>
    <mergeCell ref="S29:T29"/>
  </mergeCells>
  <phoneticPr fontId="1" type="noConversion"/>
  <hyperlinks>
    <hyperlink ref="F2:K2" location="Feuil2!A15" display="La Base de données"/>
    <hyperlink ref="P2:W2" location="Feuil7!B4" display="État récapitulatif CNAS"/>
  </hyperlinks>
  <pageMargins left="0.15748031496062992" right="0.15748031496062992" top="0.39370078740157483" bottom="0.39370078740157483" header="0.51181102362204722" footer="0.51181102362204722"/>
  <pageSetup paperSize="9" scale="96" orientation="portrait" cellComments="atEnd" horizontalDpi="36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2"/>
  <sheetViews>
    <sheetView workbookViewId="0">
      <pane xSplit="1" ySplit="14" topLeftCell="B20" activePane="bottomRight" state="frozen"/>
      <selection activeCell="C36" sqref="C36"/>
      <selection pane="topRight" activeCell="C36" sqref="C36"/>
      <selection pane="bottomLeft" activeCell="C36" sqref="C36"/>
      <selection pane="bottomRight" activeCell="X56" sqref="X56"/>
    </sheetView>
  </sheetViews>
  <sheetFormatPr baseColWidth="10" defaultColWidth="2.85546875" defaultRowHeight="7.5" customHeight="1" x14ac:dyDescent="0.2"/>
  <cols>
    <col min="1" max="1" width="1.42578125" style="1" hidden="1" customWidth="1"/>
    <col min="2" max="3" width="1.42578125" style="1" customWidth="1"/>
    <col min="4" max="5" width="2.85546875" style="1"/>
    <col min="6" max="6" width="3.140625" style="1" customWidth="1"/>
    <col min="7" max="7" width="2.7109375" style="1" customWidth="1"/>
    <col min="8" max="10" width="2.85546875" style="1"/>
    <col min="11" max="11" width="3.140625" style="1" customWidth="1"/>
    <col min="12" max="16384" width="2.85546875" style="1"/>
  </cols>
  <sheetData>
    <row r="1" spans="2:49" ht="7.5" customHeight="1" x14ac:dyDescent="0.2"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2:49" ht="7.5" customHeight="1" x14ac:dyDescent="0.25">
      <c r="K2" s="518"/>
      <c r="L2" s="518"/>
      <c r="M2" s="518"/>
      <c r="N2" s="831" t="s">
        <v>778</v>
      </c>
      <c r="O2" s="831"/>
      <c r="P2" s="831"/>
      <c r="Q2" s="831"/>
      <c r="R2" s="831"/>
      <c r="S2" s="831"/>
      <c r="T2" s="831"/>
      <c r="U2" s="831"/>
      <c r="V2" s="831"/>
      <c r="W2" s="831"/>
      <c r="X2" s="831"/>
      <c r="Y2" s="831"/>
      <c r="Z2" s="831"/>
      <c r="AA2" s="831"/>
      <c r="AB2" s="831"/>
      <c r="AC2" s="831"/>
      <c r="AD2" s="831"/>
      <c r="AE2" s="831"/>
      <c r="AF2" s="831"/>
      <c r="AG2" s="831"/>
      <c r="AH2" s="831"/>
      <c r="AR2" s="119"/>
      <c r="AS2" s="119"/>
      <c r="AT2" s="119"/>
      <c r="AU2" s="119"/>
      <c r="AV2" s="119"/>
      <c r="AW2" s="119"/>
    </row>
    <row r="3" spans="2:49" ht="7.5" customHeight="1" x14ac:dyDescent="0.25">
      <c r="C3" s="2"/>
      <c r="D3" s="2"/>
      <c r="E3" s="2"/>
      <c r="K3" s="518"/>
      <c r="L3" s="518"/>
      <c r="M3" s="518"/>
      <c r="N3" s="831"/>
      <c r="O3" s="831"/>
      <c r="P3" s="831"/>
      <c r="Q3" s="831"/>
      <c r="R3" s="831"/>
      <c r="S3" s="831"/>
      <c r="T3" s="831"/>
      <c r="U3" s="831"/>
      <c r="V3" s="831"/>
      <c r="W3" s="831"/>
      <c r="X3" s="831"/>
      <c r="Y3" s="831"/>
      <c r="Z3" s="831"/>
      <c r="AA3" s="831"/>
      <c r="AB3" s="831"/>
      <c r="AC3" s="831"/>
      <c r="AD3" s="831"/>
      <c r="AE3" s="831"/>
      <c r="AF3" s="831"/>
      <c r="AG3" s="831"/>
      <c r="AH3" s="831"/>
      <c r="AR3" s="119"/>
      <c r="AS3" s="119"/>
      <c r="AT3" s="119"/>
      <c r="AU3" s="119"/>
      <c r="AV3" s="119"/>
      <c r="AW3" s="119"/>
    </row>
    <row r="4" spans="2:49" ht="7.5" customHeight="1" x14ac:dyDescent="0.2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831"/>
      <c r="O4" s="831"/>
      <c r="P4" s="831"/>
      <c r="Q4" s="831"/>
      <c r="R4" s="831"/>
      <c r="S4" s="831"/>
      <c r="T4" s="831"/>
      <c r="U4" s="831"/>
      <c r="V4" s="831"/>
      <c r="W4" s="831"/>
      <c r="X4" s="831"/>
      <c r="Y4" s="831"/>
      <c r="Z4" s="831"/>
      <c r="AA4" s="831"/>
      <c r="AB4" s="831"/>
      <c r="AC4" s="831"/>
      <c r="AD4" s="831"/>
      <c r="AE4" s="831"/>
      <c r="AF4" s="831"/>
      <c r="AG4" s="831"/>
      <c r="AH4" s="831"/>
      <c r="AI4" s="2"/>
      <c r="AJ4" s="2"/>
      <c r="AK4" s="2"/>
      <c r="AL4" s="682" t="s">
        <v>779</v>
      </c>
      <c r="AM4" s="682"/>
      <c r="AN4" s="682"/>
      <c r="AO4" s="682"/>
      <c r="AP4" s="682"/>
      <c r="AQ4" s="682"/>
      <c r="AR4" s="682"/>
      <c r="AS4" s="2"/>
    </row>
    <row r="5" spans="2:49" ht="7.5" customHeight="1" x14ac:dyDescent="0.2">
      <c r="B5" s="2"/>
      <c r="C5" s="2"/>
      <c r="D5" s="2"/>
      <c r="E5" s="688" t="s">
        <v>774</v>
      </c>
      <c r="F5" s="688"/>
      <c r="G5" s="688"/>
      <c r="H5" s="688"/>
      <c r="I5" s="688"/>
      <c r="J5" s="688"/>
      <c r="K5" s="2"/>
      <c r="L5" s="2"/>
      <c r="M5" s="2"/>
      <c r="N5" s="2"/>
      <c r="O5" s="2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2"/>
      <c r="AH5" s="2"/>
      <c r="AI5" s="2"/>
      <c r="AJ5" s="2"/>
      <c r="AK5" s="2"/>
      <c r="AL5" s="682"/>
      <c r="AM5" s="682"/>
      <c r="AN5" s="682"/>
      <c r="AO5" s="682"/>
      <c r="AP5" s="682"/>
      <c r="AQ5" s="682"/>
      <c r="AR5" s="682"/>
      <c r="AS5" s="2"/>
    </row>
    <row r="6" spans="2:49" ht="7.5" customHeight="1" x14ac:dyDescent="0.2">
      <c r="B6" s="2"/>
      <c r="C6" s="2"/>
      <c r="D6" s="2"/>
      <c r="E6" s="688"/>
      <c r="F6" s="688"/>
      <c r="G6" s="688"/>
      <c r="H6" s="688"/>
      <c r="I6" s="688"/>
      <c r="J6" s="688"/>
      <c r="K6" s="817" t="s">
        <v>630</v>
      </c>
      <c r="L6" s="817"/>
      <c r="M6" s="817"/>
      <c r="N6" s="817"/>
      <c r="O6" s="817"/>
      <c r="P6" s="817"/>
      <c r="Q6" s="817"/>
      <c r="R6" s="817"/>
      <c r="S6" s="817"/>
      <c r="T6" s="817"/>
      <c r="U6" s="817"/>
      <c r="V6" s="817"/>
      <c r="W6" s="817"/>
      <c r="X6" s="817"/>
      <c r="Y6" s="817"/>
      <c r="Z6" s="817"/>
      <c r="AA6" s="817"/>
      <c r="AB6" s="817"/>
      <c r="AC6" s="817"/>
      <c r="AD6" s="817"/>
      <c r="AE6" s="817"/>
      <c r="AF6" s="817"/>
      <c r="AG6" s="817"/>
      <c r="AH6" s="817"/>
      <c r="AI6" s="817"/>
      <c r="AJ6" s="817"/>
      <c r="AK6" s="817"/>
      <c r="AR6" s="2"/>
      <c r="AS6" s="2"/>
    </row>
    <row r="7" spans="2:49" ht="7.5" customHeight="1" x14ac:dyDescent="0.2">
      <c r="C7" s="2"/>
      <c r="D7" s="2"/>
      <c r="E7" s="2"/>
      <c r="F7" s="2"/>
      <c r="G7" s="2"/>
      <c r="H7" s="2"/>
      <c r="I7" s="2"/>
      <c r="J7" s="2"/>
      <c r="K7" s="817"/>
      <c r="L7" s="817"/>
      <c r="M7" s="817"/>
      <c r="N7" s="817"/>
      <c r="O7" s="817"/>
      <c r="P7" s="817"/>
      <c r="Q7" s="817"/>
      <c r="R7" s="817"/>
      <c r="S7" s="817"/>
      <c r="T7" s="817"/>
      <c r="U7" s="817"/>
      <c r="V7" s="817"/>
      <c r="W7" s="817"/>
      <c r="X7" s="817"/>
      <c r="Y7" s="817"/>
      <c r="Z7" s="817"/>
      <c r="AA7" s="817"/>
      <c r="AB7" s="817"/>
      <c r="AC7" s="817"/>
      <c r="AD7" s="817"/>
      <c r="AE7" s="817"/>
      <c r="AF7" s="817"/>
      <c r="AG7" s="817"/>
      <c r="AH7" s="817"/>
      <c r="AI7" s="817"/>
      <c r="AJ7" s="817"/>
      <c r="AK7" s="817"/>
      <c r="AL7" s="1119" t="s">
        <v>195</v>
      </c>
      <c r="AM7" s="1119"/>
      <c r="AN7" s="1119"/>
      <c r="AO7" s="1119"/>
      <c r="AP7" s="1119"/>
      <c r="AQ7" s="1119"/>
      <c r="AR7" s="1119"/>
      <c r="AS7" s="2"/>
    </row>
    <row r="8" spans="2:49" ht="7.5" customHeight="1" x14ac:dyDescent="0.2">
      <c r="C8" s="2"/>
      <c r="D8" s="2"/>
      <c r="E8" s="2"/>
      <c r="F8" s="2"/>
      <c r="G8" s="2"/>
      <c r="H8" s="2"/>
      <c r="I8" s="2"/>
      <c r="J8" s="2"/>
      <c r="K8" s="817"/>
      <c r="L8" s="817"/>
      <c r="M8" s="817"/>
      <c r="N8" s="817"/>
      <c r="O8" s="817"/>
      <c r="P8" s="817"/>
      <c r="Q8" s="817"/>
      <c r="R8" s="817"/>
      <c r="S8" s="817"/>
      <c r="T8" s="817"/>
      <c r="U8" s="817"/>
      <c r="V8" s="817"/>
      <c r="W8" s="817"/>
      <c r="X8" s="817"/>
      <c r="Y8" s="817"/>
      <c r="Z8" s="817"/>
      <c r="AA8" s="817"/>
      <c r="AB8" s="817"/>
      <c r="AC8" s="817"/>
      <c r="AD8" s="817"/>
      <c r="AE8" s="817"/>
      <c r="AF8" s="817"/>
      <c r="AG8" s="817"/>
      <c r="AH8" s="817"/>
      <c r="AI8" s="817"/>
      <c r="AJ8" s="817"/>
      <c r="AK8" s="817"/>
      <c r="AL8" s="1119"/>
      <c r="AM8" s="1119"/>
      <c r="AN8" s="1119"/>
      <c r="AO8" s="1119"/>
      <c r="AP8" s="1119"/>
      <c r="AQ8" s="1119"/>
      <c r="AR8" s="1119"/>
      <c r="AS8" s="2"/>
    </row>
    <row r="9" spans="2:49" ht="7.5" customHeight="1" x14ac:dyDescent="0.2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477"/>
      <c r="Q9" s="477"/>
      <c r="R9" s="477"/>
      <c r="S9" s="477"/>
      <c r="T9" s="477"/>
      <c r="U9" s="477"/>
      <c r="V9" s="477"/>
      <c r="W9" s="477"/>
      <c r="X9" s="477"/>
      <c r="Y9" s="477"/>
      <c r="Z9" s="477"/>
      <c r="AA9" s="477"/>
      <c r="AB9" s="477"/>
      <c r="AC9" s="477"/>
      <c r="AD9" s="477"/>
      <c r="AE9" s="477"/>
      <c r="AF9" s="477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2:49" ht="7.5" customHeight="1" x14ac:dyDescent="0.2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77"/>
      <c r="Q10" s="477"/>
      <c r="R10" s="477"/>
      <c r="S10" s="477"/>
      <c r="T10" s="477"/>
      <c r="U10" s="477"/>
      <c r="V10" s="477"/>
      <c r="W10" s="477"/>
      <c r="X10" s="477"/>
      <c r="Y10" s="477"/>
      <c r="Z10" s="477"/>
      <c r="AA10" s="477"/>
      <c r="AB10" s="477"/>
      <c r="AC10" s="477"/>
      <c r="AD10" s="477"/>
      <c r="AE10" s="477"/>
      <c r="AF10" s="477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2:49" ht="7.5" customHeight="1" x14ac:dyDescent="0.2">
      <c r="C11" s="1127" t="str">
        <f>IF(Feuil1!M8="","",Feuil1!M8)</f>
        <v>SARL TRB GROUPE</v>
      </c>
      <c r="D11" s="1127"/>
      <c r="E11" s="1127"/>
      <c r="F11" s="1127"/>
      <c r="G11" s="1127"/>
      <c r="H11" s="1127"/>
      <c r="I11" s="1127"/>
      <c r="J11" s="1127"/>
      <c r="K11" s="1127"/>
      <c r="L11" s="1127"/>
      <c r="M11" s="1127"/>
      <c r="N11" s="1127"/>
      <c r="O11" s="1127"/>
      <c r="P11" s="1127"/>
      <c r="Q11" s="1127"/>
      <c r="R11" s="1127"/>
      <c r="S11" s="1127"/>
      <c r="T11" s="1127"/>
      <c r="U11" s="1127"/>
      <c r="V11" s="1127"/>
      <c r="W11" s="1127"/>
      <c r="X11" s="1127"/>
      <c r="Y11" s="1127"/>
      <c r="Z11" s="1127"/>
      <c r="AA11" s="1127"/>
      <c r="AB11" s="1127"/>
      <c r="AC11" s="1127"/>
      <c r="AD11" s="1127"/>
      <c r="AE11" s="1127"/>
      <c r="AF11" s="1127"/>
      <c r="AG11" s="1127"/>
      <c r="AH11" s="1127"/>
      <c r="AI11" s="1127"/>
      <c r="AJ11" s="1127"/>
      <c r="AK11" s="1127"/>
      <c r="AL11" s="1128" t="s">
        <v>198</v>
      </c>
      <c r="AM11" s="1128"/>
      <c r="AN11" s="1128"/>
      <c r="AO11" s="1128"/>
      <c r="AP11" s="1128">
        <f>IF(Feuil1!I18="","",Feuil1!I18)</f>
        <v>2020</v>
      </c>
      <c r="AQ11" s="1128"/>
      <c r="AR11" s="1128"/>
      <c r="AS11" s="17"/>
    </row>
    <row r="12" spans="2:49" ht="7.5" customHeight="1" x14ac:dyDescent="0.2">
      <c r="C12" s="1127"/>
      <c r="D12" s="1127"/>
      <c r="E12" s="1127"/>
      <c r="F12" s="1127"/>
      <c r="G12" s="1127"/>
      <c r="H12" s="1127"/>
      <c r="I12" s="1127"/>
      <c r="J12" s="1127"/>
      <c r="K12" s="1127"/>
      <c r="L12" s="1127"/>
      <c r="M12" s="1127"/>
      <c r="N12" s="1127"/>
      <c r="O12" s="1127"/>
      <c r="P12" s="1127"/>
      <c r="Q12" s="1127"/>
      <c r="R12" s="1127"/>
      <c r="S12" s="1127"/>
      <c r="T12" s="1127"/>
      <c r="U12" s="1127"/>
      <c r="V12" s="1127"/>
      <c r="W12" s="1127"/>
      <c r="X12" s="1127"/>
      <c r="Y12" s="1127"/>
      <c r="Z12" s="1127"/>
      <c r="AA12" s="1127"/>
      <c r="AB12" s="1127"/>
      <c r="AC12" s="1127"/>
      <c r="AD12" s="1127"/>
      <c r="AE12" s="1127"/>
      <c r="AF12" s="1127"/>
      <c r="AG12" s="1127"/>
      <c r="AH12" s="1127"/>
      <c r="AI12" s="1127"/>
      <c r="AJ12" s="1127"/>
      <c r="AK12" s="1127"/>
      <c r="AL12" s="1128"/>
      <c r="AM12" s="1128"/>
      <c r="AN12" s="1128"/>
      <c r="AO12" s="1128"/>
      <c r="AP12" s="1128"/>
      <c r="AQ12" s="1128"/>
      <c r="AR12" s="1128"/>
      <c r="AS12" s="17"/>
    </row>
    <row r="13" spans="2:49" ht="7.5" customHeight="1" x14ac:dyDescent="0.2">
      <c r="C13" s="1127"/>
      <c r="D13" s="1127"/>
      <c r="E13" s="1127"/>
      <c r="F13" s="1127"/>
      <c r="G13" s="1127"/>
      <c r="H13" s="1127"/>
      <c r="I13" s="1127"/>
      <c r="J13" s="1127"/>
      <c r="K13" s="1127"/>
      <c r="L13" s="1127"/>
      <c r="M13" s="1127"/>
      <c r="N13" s="1127"/>
      <c r="O13" s="1127"/>
      <c r="P13" s="1127"/>
      <c r="Q13" s="1127"/>
      <c r="R13" s="1127"/>
      <c r="S13" s="1127"/>
      <c r="T13" s="1127"/>
      <c r="U13" s="1127"/>
      <c r="V13" s="1127"/>
      <c r="W13" s="1127"/>
      <c r="X13" s="1127"/>
      <c r="Y13" s="1127"/>
      <c r="Z13" s="1127"/>
      <c r="AA13" s="1127"/>
      <c r="AB13" s="1127"/>
      <c r="AC13" s="1127"/>
      <c r="AD13" s="1127"/>
      <c r="AE13" s="1127"/>
      <c r="AF13" s="1127"/>
      <c r="AG13" s="1127"/>
      <c r="AH13" s="1127"/>
      <c r="AI13" s="1127"/>
      <c r="AJ13" s="1127"/>
      <c r="AK13" s="1127"/>
      <c r="AL13" s="1128"/>
      <c r="AM13" s="1128"/>
      <c r="AN13" s="1128"/>
      <c r="AO13" s="1128"/>
      <c r="AP13" s="1128"/>
      <c r="AQ13" s="1128"/>
      <c r="AR13" s="1128"/>
      <c r="AS13" s="17"/>
    </row>
    <row r="14" spans="2:49" ht="7.5" customHeight="1" x14ac:dyDescent="0.2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489"/>
      <c r="AM14" s="489"/>
      <c r="AN14" s="489"/>
      <c r="AO14" s="489"/>
      <c r="AP14" s="489"/>
      <c r="AQ14" s="489"/>
      <c r="AR14" s="140"/>
      <c r="AS14" s="2"/>
    </row>
    <row r="15" spans="2:49" ht="7.5" customHeight="1" x14ac:dyDescent="0.2"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20"/>
    </row>
    <row r="16" spans="2:49" ht="7.5" customHeight="1" x14ac:dyDescent="0.2">
      <c r="C16" s="18"/>
      <c r="D16" s="720" t="s">
        <v>38</v>
      </c>
      <c r="E16" s="720"/>
      <c r="F16" s="720"/>
      <c r="G16" s="777"/>
      <c r="H16" s="820" t="s">
        <v>793</v>
      </c>
      <c r="I16" s="821"/>
      <c r="J16" s="821"/>
      <c r="K16" s="821"/>
      <c r="L16" s="821"/>
      <c r="M16" s="821"/>
      <c r="N16" s="821"/>
      <c r="O16" s="821"/>
      <c r="P16" s="821"/>
      <c r="Q16" s="822"/>
      <c r="R16" s="19"/>
      <c r="S16" s="19"/>
      <c r="T16" s="19"/>
      <c r="U16" s="19"/>
      <c r="V16" s="19"/>
      <c r="W16" s="19"/>
      <c r="X16" s="19"/>
      <c r="Y16" s="19"/>
      <c r="Z16" s="19"/>
      <c r="AA16" s="104"/>
      <c r="AB16" s="104"/>
      <c r="AC16" s="104"/>
      <c r="AD16" s="104"/>
      <c r="AE16" s="104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20"/>
    </row>
    <row r="17" spans="3:47" ht="7.5" customHeight="1" x14ac:dyDescent="0.2">
      <c r="C17" s="18"/>
      <c r="D17" s="720"/>
      <c r="E17" s="720"/>
      <c r="F17" s="720"/>
      <c r="G17" s="777"/>
      <c r="H17" s="823"/>
      <c r="I17" s="824"/>
      <c r="J17" s="824"/>
      <c r="K17" s="824"/>
      <c r="L17" s="824"/>
      <c r="M17" s="824"/>
      <c r="N17" s="824"/>
      <c r="O17" s="824"/>
      <c r="P17" s="824"/>
      <c r="Q17" s="825"/>
      <c r="R17" s="19"/>
      <c r="S17" s="19"/>
      <c r="T17" s="19"/>
      <c r="U17" s="19"/>
      <c r="V17" s="19"/>
      <c r="W17" s="19"/>
      <c r="X17" s="19"/>
      <c r="Y17" s="19"/>
      <c r="Z17" s="19"/>
      <c r="AA17" s="104"/>
      <c r="AB17" s="104"/>
      <c r="AC17" s="104"/>
      <c r="AD17" s="104"/>
      <c r="AE17" s="104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20"/>
    </row>
    <row r="18" spans="3:47" ht="7.5" customHeight="1" x14ac:dyDescent="0.2">
      <c r="C18" s="18"/>
      <c r="D18" s="21"/>
      <c r="E18" s="21"/>
      <c r="F18" s="21"/>
      <c r="G18" s="21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20"/>
    </row>
    <row r="19" spans="3:47" ht="7.5" customHeight="1" x14ac:dyDescent="0.2">
      <c r="C19" s="18"/>
      <c r="D19" s="720" t="s">
        <v>40</v>
      </c>
      <c r="E19" s="720"/>
      <c r="F19" s="777"/>
      <c r="G19" s="794" t="s">
        <v>833</v>
      </c>
      <c r="H19" s="795"/>
      <c r="I19" s="795"/>
      <c r="J19" s="795"/>
      <c r="K19" s="795"/>
      <c r="L19" s="795"/>
      <c r="M19" s="795"/>
      <c r="N19" s="795"/>
      <c r="O19" s="796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20"/>
    </row>
    <row r="20" spans="3:47" ht="7.5" customHeight="1" x14ac:dyDescent="0.2">
      <c r="C20" s="18"/>
      <c r="D20" s="720"/>
      <c r="E20" s="720"/>
      <c r="F20" s="777"/>
      <c r="G20" s="797"/>
      <c r="H20" s="798"/>
      <c r="I20" s="798"/>
      <c r="J20" s="798"/>
      <c r="K20" s="798"/>
      <c r="L20" s="798"/>
      <c r="M20" s="798"/>
      <c r="N20" s="798"/>
      <c r="O20" s="79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20"/>
    </row>
    <row r="21" spans="3:47" ht="7.5" customHeight="1" x14ac:dyDescent="0.2"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20"/>
    </row>
    <row r="22" spans="3:47" ht="7.5" customHeight="1" x14ac:dyDescent="0.2">
      <c r="C22" s="18"/>
      <c r="D22" s="1126" t="s">
        <v>152</v>
      </c>
      <c r="E22" s="1126"/>
      <c r="F22" s="1126"/>
      <c r="G22" s="1126"/>
      <c r="H22" s="1126"/>
      <c r="I22" s="1126"/>
      <c r="J22" s="436"/>
      <c r="K22" s="436"/>
      <c r="L22" s="436"/>
      <c r="M22" s="436"/>
      <c r="N22" s="436"/>
      <c r="O22" s="436"/>
      <c r="P22" s="436"/>
      <c r="Q22" s="436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20"/>
    </row>
    <row r="23" spans="3:47" ht="7.5" customHeight="1" x14ac:dyDescent="0.2">
      <c r="C23" s="18"/>
      <c r="D23" s="1126"/>
      <c r="E23" s="1126"/>
      <c r="F23" s="1126"/>
      <c r="G23" s="1126"/>
      <c r="H23" s="1126"/>
      <c r="I23" s="1126"/>
      <c r="J23" s="800" t="s">
        <v>635</v>
      </c>
      <c r="K23" s="800"/>
      <c r="L23" s="800"/>
      <c r="M23" s="800"/>
      <c r="N23" s="800"/>
      <c r="O23" s="436"/>
      <c r="P23" s="436"/>
      <c r="Q23" s="436"/>
      <c r="R23" s="633"/>
      <c r="S23" s="723">
        <v>7</v>
      </c>
      <c r="T23" s="724"/>
      <c r="U23" s="725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20"/>
    </row>
    <row r="24" spans="3:47" ht="7.5" customHeight="1" x14ac:dyDescent="0.2">
      <c r="C24" s="18"/>
      <c r="D24" s="19"/>
      <c r="E24" s="19"/>
      <c r="F24" s="19"/>
      <c r="G24" s="19"/>
      <c r="H24" s="19"/>
      <c r="I24" s="19"/>
      <c r="J24" s="800"/>
      <c r="K24" s="800"/>
      <c r="L24" s="800"/>
      <c r="M24" s="800"/>
      <c r="N24" s="800"/>
      <c r="O24" s="19"/>
      <c r="P24" s="19"/>
      <c r="Q24" s="19"/>
      <c r="R24" s="633"/>
      <c r="S24" s="726"/>
      <c r="T24" s="727"/>
      <c r="U24" s="728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20"/>
    </row>
    <row r="25" spans="3:47" ht="3.75" customHeight="1" x14ac:dyDescent="0.2">
      <c r="C25" s="18"/>
      <c r="D25" s="19"/>
      <c r="E25" s="19"/>
      <c r="F25" s="19"/>
      <c r="G25" s="19"/>
      <c r="H25" s="19"/>
      <c r="I25" s="19"/>
      <c r="J25" s="317"/>
      <c r="K25" s="317"/>
      <c r="L25" s="317"/>
      <c r="M25" s="317"/>
      <c r="N25" s="317"/>
      <c r="O25" s="19"/>
      <c r="P25" s="19"/>
      <c r="Q25" s="19"/>
      <c r="R25" s="19"/>
      <c r="S25" s="479"/>
      <c r="T25" s="479"/>
      <c r="U25" s="47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20"/>
    </row>
    <row r="26" spans="3:47" ht="7.5" customHeight="1" x14ac:dyDescent="0.2">
      <c r="C26" s="18"/>
      <c r="D26" s="19"/>
      <c r="E26" s="19"/>
      <c r="F26" s="19"/>
      <c r="G26" s="19"/>
      <c r="H26" s="19"/>
      <c r="I26" s="19"/>
      <c r="J26" s="720" t="s">
        <v>636</v>
      </c>
      <c r="K26" s="720"/>
      <c r="L26" s="720"/>
      <c r="M26" s="720"/>
      <c r="N26" s="720"/>
      <c r="O26" s="720"/>
      <c r="P26" s="720"/>
      <c r="Q26" s="720"/>
      <c r="R26" s="777"/>
      <c r="S26" s="724">
        <v>7</v>
      </c>
      <c r="T26" s="724"/>
      <c r="U26" s="725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20"/>
    </row>
    <row r="27" spans="3:47" ht="7.5" customHeight="1" x14ac:dyDescent="0.2">
      <c r="C27" s="18"/>
      <c r="D27" s="19"/>
      <c r="E27" s="19"/>
      <c r="F27" s="19"/>
      <c r="G27" s="19"/>
      <c r="H27" s="19"/>
      <c r="I27" s="19"/>
      <c r="J27" s="720"/>
      <c r="K27" s="720"/>
      <c r="L27" s="720"/>
      <c r="M27" s="720"/>
      <c r="N27" s="720"/>
      <c r="O27" s="720"/>
      <c r="P27" s="720"/>
      <c r="Q27" s="720"/>
      <c r="R27" s="777"/>
      <c r="S27" s="727"/>
      <c r="T27" s="727"/>
      <c r="U27" s="728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20"/>
    </row>
    <row r="28" spans="3:47" ht="7.5" customHeight="1" x14ac:dyDescent="0.2"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20"/>
    </row>
    <row r="29" spans="3:47" ht="7.5" customHeight="1" x14ac:dyDescent="0.2"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20"/>
    </row>
    <row r="30" spans="3:47" ht="7.5" customHeight="1" x14ac:dyDescent="0.2">
      <c r="C30" s="18"/>
      <c r="D30" s="776" t="s">
        <v>41</v>
      </c>
      <c r="E30" s="776"/>
      <c r="F30" s="776"/>
      <c r="G30" s="776"/>
      <c r="H30" s="776"/>
      <c r="I30" s="776"/>
      <c r="J30" s="776"/>
      <c r="K30" s="776"/>
      <c r="L30" s="23"/>
      <c r="M30" s="23"/>
      <c r="N30" s="23"/>
      <c r="O30" s="23"/>
      <c r="P30" s="23"/>
      <c r="Q30" s="23"/>
      <c r="R30" s="23"/>
      <c r="S30" s="23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28"/>
      <c r="AT30" s="16"/>
      <c r="AU30" s="16"/>
    </row>
    <row r="31" spans="3:47" ht="7.5" customHeight="1" x14ac:dyDescent="0.2">
      <c r="C31" s="18"/>
      <c r="D31" s="776"/>
      <c r="E31" s="776"/>
      <c r="F31" s="776"/>
      <c r="G31" s="776"/>
      <c r="H31" s="776"/>
      <c r="I31" s="776"/>
      <c r="J31" s="776"/>
      <c r="K31" s="776"/>
      <c r="L31" s="23"/>
      <c r="M31" s="23"/>
      <c r="N31" s="23"/>
      <c r="O31" s="23"/>
      <c r="P31" s="23"/>
      <c r="Q31" s="23"/>
      <c r="R31" s="23"/>
      <c r="S31" s="23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28"/>
      <c r="AT31" s="16"/>
      <c r="AU31" s="16"/>
    </row>
    <row r="32" spans="3:47" ht="7.5" customHeight="1" x14ac:dyDescent="0.2"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20"/>
    </row>
    <row r="33" spans="3:45" ht="7.5" customHeight="1" x14ac:dyDescent="0.2">
      <c r="C33" s="18"/>
      <c r="D33" s="19"/>
      <c r="E33" s="19"/>
      <c r="F33" s="19"/>
      <c r="G33" s="19"/>
      <c r="H33" s="19"/>
      <c r="I33" s="19"/>
      <c r="J33" s="720" t="s">
        <v>635</v>
      </c>
      <c r="K33" s="720"/>
      <c r="L33" s="720"/>
      <c r="M33" s="720"/>
      <c r="N33" s="720"/>
      <c r="O33" s="19"/>
      <c r="P33" s="19"/>
      <c r="Q33" s="19"/>
      <c r="R33" s="19"/>
      <c r="S33" s="1120">
        <f>Feuil2!K38</f>
        <v>268125</v>
      </c>
      <c r="T33" s="1121"/>
      <c r="U33" s="1121"/>
      <c r="V33" s="1121"/>
      <c r="W33" s="1121"/>
      <c r="X33" s="1121"/>
      <c r="Y33" s="1122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20"/>
    </row>
    <row r="34" spans="3:45" ht="7.5" customHeight="1" x14ac:dyDescent="0.2">
      <c r="C34" s="18"/>
      <c r="D34" s="19"/>
      <c r="E34" s="19"/>
      <c r="F34" s="19"/>
      <c r="G34" s="19"/>
      <c r="H34" s="19"/>
      <c r="I34" s="19"/>
      <c r="J34" s="720"/>
      <c r="K34" s="720"/>
      <c r="L34" s="720"/>
      <c r="M34" s="720"/>
      <c r="N34" s="720"/>
      <c r="O34" s="19"/>
      <c r="P34" s="19"/>
      <c r="Q34" s="19"/>
      <c r="R34" s="19"/>
      <c r="S34" s="1123"/>
      <c r="T34" s="1124"/>
      <c r="U34" s="1124"/>
      <c r="V34" s="1124"/>
      <c r="W34" s="1124"/>
      <c r="X34" s="1124"/>
      <c r="Y34" s="1125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20"/>
    </row>
    <row r="35" spans="3:45" ht="7.5" customHeight="1" x14ac:dyDescent="0.2"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20"/>
    </row>
    <row r="36" spans="3:45" ht="7.5" customHeight="1" x14ac:dyDescent="0.2">
      <c r="C36" s="18"/>
      <c r="D36" s="19"/>
      <c r="E36" s="19"/>
      <c r="F36" s="19"/>
      <c r="G36" s="19"/>
      <c r="H36" s="19"/>
      <c r="I36" s="19"/>
      <c r="J36" s="720" t="s">
        <v>636</v>
      </c>
      <c r="K36" s="720"/>
      <c r="L36" s="720"/>
      <c r="M36" s="720"/>
      <c r="N36" s="720"/>
      <c r="O36" s="720"/>
      <c r="P36" s="720"/>
      <c r="Q36" s="720"/>
      <c r="R36" s="777"/>
      <c r="S36" s="1121">
        <f>Feuil2!K38</f>
        <v>268125</v>
      </c>
      <c r="T36" s="1121"/>
      <c r="U36" s="1121"/>
      <c r="V36" s="1121"/>
      <c r="W36" s="1121"/>
      <c r="X36" s="1121"/>
      <c r="Y36" s="1122"/>
      <c r="Z36" s="19"/>
      <c r="AA36" s="19"/>
      <c r="AB36" s="19"/>
      <c r="AC36" s="19"/>
      <c r="AD36" s="19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20"/>
    </row>
    <row r="37" spans="3:45" ht="7.5" customHeight="1" x14ac:dyDescent="0.2">
      <c r="C37" s="18"/>
      <c r="D37" s="19"/>
      <c r="E37" s="19"/>
      <c r="F37" s="19"/>
      <c r="G37" s="19"/>
      <c r="H37" s="19"/>
      <c r="I37" s="19"/>
      <c r="J37" s="720"/>
      <c r="K37" s="720"/>
      <c r="L37" s="720"/>
      <c r="M37" s="720"/>
      <c r="N37" s="720"/>
      <c r="O37" s="720"/>
      <c r="P37" s="720"/>
      <c r="Q37" s="720"/>
      <c r="R37" s="777"/>
      <c r="S37" s="1124"/>
      <c r="T37" s="1124"/>
      <c r="U37" s="1124"/>
      <c r="V37" s="1124"/>
      <c r="W37" s="1124"/>
      <c r="X37" s="1124"/>
      <c r="Y37" s="1125"/>
      <c r="Z37" s="19"/>
      <c r="AA37" s="19"/>
      <c r="AB37" s="19"/>
      <c r="AC37" s="19"/>
      <c r="AD37" s="19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20"/>
    </row>
    <row r="38" spans="3:45" ht="7.5" customHeight="1" x14ac:dyDescent="0.2">
      <c r="C38" s="18"/>
      <c r="D38" s="19"/>
      <c r="E38" s="19"/>
      <c r="F38" s="19"/>
      <c r="G38" s="19"/>
      <c r="H38" s="19"/>
      <c r="I38" s="19"/>
      <c r="J38" s="30"/>
      <c r="K38" s="30"/>
      <c r="L38" s="30"/>
      <c r="M38" s="30"/>
      <c r="N38" s="30"/>
      <c r="O38" s="30"/>
      <c r="P38" s="30"/>
      <c r="Q38" s="30"/>
      <c r="R38" s="30"/>
      <c r="S38" s="382"/>
      <c r="T38" s="144"/>
      <c r="U38" s="144"/>
      <c r="V38" s="144"/>
      <c r="W38" s="144"/>
      <c r="X38" s="144"/>
      <c r="Y38" s="144"/>
      <c r="Z38" s="144"/>
      <c r="AA38" s="144"/>
      <c r="AB38" s="19"/>
      <c r="AC38" s="19"/>
      <c r="AD38" s="19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20"/>
    </row>
    <row r="39" spans="3:45" ht="7.5" customHeight="1" x14ac:dyDescent="0.2">
      <c r="C39" s="18"/>
      <c r="D39" s="720" t="s">
        <v>652</v>
      </c>
      <c r="E39" s="720"/>
      <c r="F39" s="720"/>
      <c r="G39" s="720"/>
      <c r="H39" s="720"/>
      <c r="I39" s="720"/>
      <c r="J39" s="720"/>
      <c r="K39" s="720"/>
      <c r="L39" s="720"/>
      <c r="M39" s="720"/>
      <c r="N39" s="720"/>
      <c r="O39" s="720"/>
      <c r="P39" s="720"/>
      <c r="Q39" s="720"/>
      <c r="R39" s="720"/>
      <c r="S39" s="777"/>
      <c r="T39" s="1120"/>
      <c r="U39" s="1121"/>
      <c r="V39" s="1121"/>
      <c r="W39" s="1121"/>
      <c r="X39" s="1121"/>
      <c r="Y39" s="1121"/>
      <c r="Z39" s="1121"/>
      <c r="AA39" s="1122"/>
      <c r="AB39" s="144"/>
      <c r="AC39" s="19"/>
      <c r="AD39" s="19"/>
      <c r="AE39" s="786" t="s">
        <v>43</v>
      </c>
      <c r="AF39" s="786"/>
      <c r="AG39" s="786"/>
      <c r="AH39" s="786"/>
      <c r="AI39" s="786"/>
      <c r="AJ39" s="786"/>
      <c r="AK39" s="786"/>
      <c r="AL39" s="786"/>
      <c r="AM39" s="1129">
        <f>IF(Feuil6!C54="","",Feuil6!C54)</f>
        <v>34749</v>
      </c>
      <c r="AN39" s="1129"/>
      <c r="AO39" s="1129"/>
      <c r="AP39" s="1129"/>
      <c r="AQ39" s="1129"/>
      <c r="AR39" s="1129"/>
      <c r="AS39" s="20"/>
    </row>
    <row r="40" spans="3:45" ht="7.5" customHeight="1" x14ac:dyDescent="0.2">
      <c r="C40" s="18"/>
      <c r="D40" s="720"/>
      <c r="E40" s="720"/>
      <c r="F40" s="720"/>
      <c r="G40" s="720"/>
      <c r="H40" s="720"/>
      <c r="I40" s="720"/>
      <c r="J40" s="720"/>
      <c r="K40" s="720"/>
      <c r="L40" s="720"/>
      <c r="M40" s="720"/>
      <c r="N40" s="720"/>
      <c r="O40" s="720"/>
      <c r="P40" s="720"/>
      <c r="Q40" s="720"/>
      <c r="R40" s="720"/>
      <c r="S40" s="777"/>
      <c r="T40" s="1123"/>
      <c r="U40" s="1124"/>
      <c r="V40" s="1124"/>
      <c r="W40" s="1124"/>
      <c r="X40" s="1124"/>
      <c r="Y40" s="1124"/>
      <c r="Z40" s="1124"/>
      <c r="AA40" s="1125"/>
      <c r="AB40" s="144"/>
      <c r="AC40" s="19"/>
      <c r="AD40" s="19"/>
      <c r="AE40" s="786"/>
      <c r="AF40" s="786"/>
      <c r="AG40" s="786"/>
      <c r="AH40" s="786"/>
      <c r="AI40" s="786"/>
      <c r="AJ40" s="786"/>
      <c r="AK40" s="786"/>
      <c r="AL40" s="786"/>
      <c r="AM40" s="1129"/>
      <c r="AN40" s="1129"/>
      <c r="AO40" s="1129"/>
      <c r="AP40" s="1129"/>
      <c r="AQ40" s="1129"/>
      <c r="AR40" s="1129"/>
      <c r="AS40" s="20"/>
    </row>
    <row r="41" spans="3:45" ht="7.5" customHeight="1" x14ac:dyDescent="0.2">
      <c r="C41" s="18"/>
      <c r="D41" s="21"/>
      <c r="E41" s="21"/>
      <c r="F41" s="21"/>
      <c r="G41" s="21"/>
      <c r="H41" s="21"/>
      <c r="I41" s="21"/>
      <c r="J41" s="21"/>
      <c r="K41" s="30"/>
      <c r="L41" s="30"/>
      <c r="M41" s="30"/>
      <c r="N41" s="30"/>
      <c r="O41" s="30"/>
      <c r="P41" s="30"/>
      <c r="Q41" s="30"/>
      <c r="R41" s="30"/>
      <c r="S41" s="382"/>
      <c r="T41" s="382"/>
      <c r="U41" s="382"/>
      <c r="V41" s="382"/>
      <c r="W41" s="382"/>
      <c r="X41" s="382"/>
      <c r="Y41" s="382"/>
      <c r="Z41" s="19"/>
      <c r="AA41" s="19"/>
      <c r="AB41" s="19"/>
      <c r="AC41" s="19"/>
      <c r="AD41" s="19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20"/>
    </row>
    <row r="42" spans="3:45" ht="7.5" customHeight="1" x14ac:dyDescent="0.2">
      <c r="C42" s="18"/>
      <c r="D42" s="720" t="s">
        <v>194</v>
      </c>
      <c r="E42" s="720"/>
      <c r="F42" s="720"/>
      <c r="G42" s="720"/>
      <c r="H42" s="720"/>
      <c r="I42" s="777"/>
      <c r="J42" s="802" t="str">
        <f>Feuil2!I44</f>
        <v>biskra</v>
      </c>
      <c r="K42" s="803"/>
      <c r="L42" s="803"/>
      <c r="M42" s="803"/>
      <c r="N42" s="803"/>
      <c r="O42" s="803"/>
      <c r="P42" s="803"/>
      <c r="Q42" s="803"/>
      <c r="R42" s="804"/>
      <c r="S42" s="729" t="s">
        <v>42</v>
      </c>
      <c r="T42" s="722"/>
      <c r="U42" s="779">
        <f>Feuil2!T44</f>
        <v>44316</v>
      </c>
      <c r="V42" s="803"/>
      <c r="W42" s="803"/>
      <c r="X42" s="803"/>
      <c r="Y42" s="803"/>
      <c r="Z42" s="803"/>
      <c r="AA42" s="803"/>
      <c r="AB42" s="803"/>
      <c r="AC42" s="803"/>
      <c r="AD42" s="804"/>
      <c r="AE42" s="24"/>
      <c r="AF42" s="24"/>
      <c r="AG42" s="24"/>
      <c r="AH42" s="24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20"/>
    </row>
    <row r="43" spans="3:45" ht="7.5" customHeight="1" x14ac:dyDescent="0.2">
      <c r="C43" s="18"/>
      <c r="D43" s="720"/>
      <c r="E43" s="720"/>
      <c r="F43" s="720"/>
      <c r="G43" s="720"/>
      <c r="H43" s="720"/>
      <c r="I43" s="777"/>
      <c r="J43" s="805"/>
      <c r="K43" s="806"/>
      <c r="L43" s="806"/>
      <c r="M43" s="806"/>
      <c r="N43" s="806"/>
      <c r="O43" s="806"/>
      <c r="P43" s="806"/>
      <c r="Q43" s="806"/>
      <c r="R43" s="807"/>
      <c r="S43" s="729"/>
      <c r="T43" s="722"/>
      <c r="U43" s="805"/>
      <c r="V43" s="806"/>
      <c r="W43" s="806"/>
      <c r="X43" s="806"/>
      <c r="Y43" s="806"/>
      <c r="Z43" s="806"/>
      <c r="AA43" s="806"/>
      <c r="AB43" s="806"/>
      <c r="AC43" s="806"/>
      <c r="AD43" s="807"/>
      <c r="AE43" s="24"/>
      <c r="AF43" s="24"/>
      <c r="AG43" s="24"/>
      <c r="AH43" s="24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20"/>
    </row>
    <row r="44" spans="3:45" ht="7.5" customHeight="1" x14ac:dyDescent="0.2"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4"/>
      <c r="AB44" s="24"/>
      <c r="AC44" s="24"/>
      <c r="AD44" s="24"/>
      <c r="AE44" s="24"/>
      <c r="AF44" s="24"/>
      <c r="AG44" s="24"/>
      <c r="AH44" s="24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20"/>
    </row>
    <row r="45" spans="3:45" ht="7.5" customHeight="1" x14ac:dyDescent="0.2">
      <c r="C45" s="18"/>
      <c r="D45" s="720" t="s">
        <v>46</v>
      </c>
      <c r="E45" s="720"/>
      <c r="F45" s="720"/>
      <c r="G45" s="720"/>
      <c r="H45" s="720"/>
      <c r="I45" s="720"/>
      <c r="J45" s="720"/>
      <c r="K45" s="777"/>
      <c r="L45" s="794" t="s">
        <v>834</v>
      </c>
      <c r="M45" s="795"/>
      <c r="N45" s="795"/>
      <c r="O45" s="795"/>
      <c r="P45" s="795"/>
      <c r="Q45" s="795"/>
      <c r="R45" s="796"/>
      <c r="S45" s="19"/>
      <c r="T45" s="19"/>
      <c r="U45" s="19"/>
      <c r="V45" s="19"/>
      <c r="W45" s="19"/>
      <c r="X45" s="19"/>
      <c r="Y45" s="19"/>
      <c r="Z45" s="19"/>
      <c r="AA45" s="24"/>
      <c r="AB45" s="24"/>
      <c r="AC45" s="24"/>
      <c r="AD45" s="24"/>
      <c r="AE45" s="24"/>
      <c r="AF45" s="24"/>
      <c r="AG45" s="24"/>
      <c r="AH45" s="24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20"/>
    </row>
    <row r="46" spans="3:45" ht="7.5" customHeight="1" x14ac:dyDescent="0.2">
      <c r="C46" s="18"/>
      <c r="D46" s="720"/>
      <c r="E46" s="720"/>
      <c r="F46" s="720"/>
      <c r="G46" s="720"/>
      <c r="H46" s="720"/>
      <c r="I46" s="720"/>
      <c r="J46" s="720"/>
      <c r="K46" s="777"/>
      <c r="L46" s="797"/>
      <c r="M46" s="798"/>
      <c r="N46" s="798"/>
      <c r="O46" s="798"/>
      <c r="P46" s="798"/>
      <c r="Q46" s="798"/>
      <c r="R46" s="79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20"/>
    </row>
    <row r="47" spans="3:45" ht="7.5" customHeight="1" x14ac:dyDescent="0.2">
      <c r="C47" s="18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20"/>
    </row>
    <row r="48" spans="3:45" ht="7.5" customHeight="1" x14ac:dyDescent="0.2">
      <c r="C48" s="18"/>
      <c r="D48" s="720" t="s">
        <v>48</v>
      </c>
      <c r="E48" s="720"/>
      <c r="F48" s="720"/>
      <c r="G48" s="720"/>
      <c r="H48" s="720"/>
      <c r="I48" s="777"/>
      <c r="J48" s="794" t="s">
        <v>798</v>
      </c>
      <c r="K48" s="795"/>
      <c r="L48" s="795"/>
      <c r="M48" s="795"/>
      <c r="N48" s="795"/>
      <c r="O48" s="795"/>
      <c r="P48" s="796"/>
      <c r="Q48" s="815" t="s">
        <v>49</v>
      </c>
      <c r="R48" s="720"/>
      <c r="S48" s="720"/>
      <c r="T48" s="720"/>
      <c r="U48" s="720"/>
      <c r="V48" s="720"/>
      <c r="W48" s="777"/>
      <c r="X48" s="794" t="s">
        <v>836</v>
      </c>
      <c r="Y48" s="795"/>
      <c r="Z48" s="795"/>
      <c r="AA48" s="795"/>
      <c r="AB48" s="795"/>
      <c r="AC48" s="795"/>
      <c r="AD48" s="796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20"/>
    </row>
    <row r="49" spans="3:45" ht="7.5" customHeight="1" x14ac:dyDescent="0.2">
      <c r="C49" s="18"/>
      <c r="D49" s="720"/>
      <c r="E49" s="720"/>
      <c r="F49" s="720"/>
      <c r="G49" s="720"/>
      <c r="H49" s="720"/>
      <c r="I49" s="777"/>
      <c r="J49" s="797"/>
      <c r="K49" s="798"/>
      <c r="L49" s="798"/>
      <c r="M49" s="798"/>
      <c r="N49" s="798"/>
      <c r="O49" s="798"/>
      <c r="P49" s="799"/>
      <c r="Q49" s="815"/>
      <c r="R49" s="720"/>
      <c r="S49" s="720"/>
      <c r="T49" s="720"/>
      <c r="U49" s="720"/>
      <c r="V49" s="720"/>
      <c r="W49" s="777"/>
      <c r="X49" s="797"/>
      <c r="Y49" s="798"/>
      <c r="Z49" s="798"/>
      <c r="AA49" s="798"/>
      <c r="AB49" s="798"/>
      <c r="AC49" s="798"/>
      <c r="AD49" s="79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20"/>
    </row>
    <row r="50" spans="3:45" ht="7.5" customHeight="1" x14ac:dyDescent="0.2">
      <c r="C50" s="18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20"/>
    </row>
    <row r="51" spans="3:45" ht="7.5" customHeight="1" x14ac:dyDescent="0.2">
      <c r="C51" s="18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20"/>
    </row>
    <row r="52" spans="3:45" ht="7.5" customHeight="1" x14ac:dyDescent="0.2">
      <c r="C52" s="25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7"/>
    </row>
  </sheetData>
  <mergeCells count="36">
    <mergeCell ref="X48:AD49"/>
    <mergeCell ref="C11:AK13"/>
    <mergeCell ref="AL11:AO13"/>
    <mergeCell ref="AP11:AR13"/>
    <mergeCell ref="D45:K46"/>
    <mergeCell ref="L45:R46"/>
    <mergeCell ref="D48:I49"/>
    <mergeCell ref="J48:P49"/>
    <mergeCell ref="Q48:W49"/>
    <mergeCell ref="D42:I43"/>
    <mergeCell ref="J36:R37"/>
    <mergeCell ref="S36:Y37"/>
    <mergeCell ref="AM39:AR40"/>
    <mergeCell ref="D39:S40"/>
    <mergeCell ref="T39:AA40"/>
    <mergeCell ref="J42:R43"/>
    <mergeCell ref="S42:T43"/>
    <mergeCell ref="U42:AD43"/>
    <mergeCell ref="AE39:AL40"/>
    <mergeCell ref="D19:F20"/>
    <mergeCell ref="G19:O20"/>
    <mergeCell ref="J26:R27"/>
    <mergeCell ref="S26:U27"/>
    <mergeCell ref="D30:K31"/>
    <mergeCell ref="J33:N34"/>
    <mergeCell ref="S33:Y34"/>
    <mergeCell ref="D22:I23"/>
    <mergeCell ref="J23:N24"/>
    <mergeCell ref="S23:U24"/>
    <mergeCell ref="D16:G17"/>
    <mergeCell ref="H16:Q17"/>
    <mergeCell ref="AL7:AR8"/>
    <mergeCell ref="AL4:AR5"/>
    <mergeCell ref="K6:AK8"/>
    <mergeCell ref="N2:AH4"/>
    <mergeCell ref="E5:J6"/>
  </mergeCells>
  <phoneticPr fontId="1" type="noConversion"/>
  <hyperlinks>
    <hyperlink ref="AL4:AP5" location="Feuil6!A1" display="La déclaration"/>
    <hyperlink ref="AL4:AQ5" location="Feuil6!B2" display="La déclaration"/>
    <hyperlink ref="AL7:AQ8" location="Feuil8!B2" display="État récapitulatif"/>
    <hyperlink ref="E5:J6" location="Feuil1!A1" display="Le Menu"/>
    <hyperlink ref="AL4:AR5" location="Feuil6!B4" display="La déclaration"/>
    <hyperlink ref="AL7:AR8" location="Feuil8!B4" display="État récapitulatif"/>
  </hyperlinks>
  <pageMargins left="0.19685039370078741" right="0.19685039370078741" top="0.98425196850393704" bottom="0.98425196850393704" header="0.51181102362204722" footer="0.51181102362204722"/>
  <pageSetup paperSize="9" orientation="portrait" cellComments="atEnd" horizontalDpi="36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111"/>
  <sheetViews>
    <sheetView workbookViewId="0">
      <pane xSplit="1" ySplit="3" topLeftCell="B47" activePane="bottomRight" state="frozen"/>
      <selection activeCell="C36" sqref="C36"/>
      <selection pane="topRight" activeCell="C36" sqref="C36"/>
      <selection pane="bottomLeft" activeCell="C36" sqref="C36"/>
      <selection pane="bottomRight" activeCell="C92" sqref="C92"/>
    </sheetView>
  </sheetViews>
  <sheetFormatPr baseColWidth="10" defaultColWidth="1.42578125" defaultRowHeight="12.75" customHeight="1" x14ac:dyDescent="0.2"/>
  <cols>
    <col min="1" max="1" width="1.42578125" style="490" hidden="1" customWidth="1"/>
    <col min="2" max="68" width="1.42578125" style="490" customWidth="1"/>
    <col min="69" max="69" width="0.7109375" style="490" customWidth="1"/>
    <col min="70" max="98" width="1.42578125" style="494" customWidth="1"/>
    <col min="99" max="16384" width="1.42578125" style="490"/>
  </cols>
  <sheetData>
    <row r="1" spans="2:101" ht="7.5" customHeight="1" x14ac:dyDescent="0.2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</row>
    <row r="2" spans="2:101" ht="15" customHeight="1" x14ac:dyDescent="0.2">
      <c r="B2" s="144"/>
      <c r="C2" s="144"/>
      <c r="D2" s="144"/>
      <c r="E2" s="144"/>
      <c r="F2" s="144"/>
      <c r="G2" s="144"/>
      <c r="H2" s="818" t="s">
        <v>651</v>
      </c>
      <c r="I2" s="818"/>
      <c r="J2" s="818"/>
      <c r="K2" s="818"/>
      <c r="L2" s="818"/>
      <c r="M2" s="818"/>
      <c r="N2" s="818"/>
      <c r="O2" s="818"/>
      <c r="P2" s="818"/>
      <c r="Q2" s="818"/>
      <c r="R2" s="818"/>
      <c r="S2" s="818"/>
      <c r="T2" s="818"/>
      <c r="U2" s="818"/>
      <c r="V2" s="818"/>
      <c r="W2" s="818"/>
      <c r="X2" s="818"/>
      <c r="Y2" s="818"/>
      <c r="Z2" s="818"/>
      <c r="AA2" s="144"/>
      <c r="AB2" s="144"/>
      <c r="AC2" s="144"/>
      <c r="AD2" s="144"/>
      <c r="AE2" s="144"/>
      <c r="AF2" s="144"/>
      <c r="AG2" s="144"/>
      <c r="AH2" s="144"/>
      <c r="AI2" s="144"/>
      <c r="AJ2" s="818" t="s">
        <v>638</v>
      </c>
      <c r="AK2" s="818"/>
      <c r="AL2" s="818"/>
      <c r="AM2" s="818"/>
      <c r="AN2" s="818"/>
      <c r="AO2" s="818"/>
      <c r="AP2" s="818"/>
      <c r="AQ2" s="818"/>
      <c r="AR2" s="818"/>
      <c r="AS2" s="818"/>
      <c r="AT2" s="818"/>
      <c r="AU2" s="818"/>
      <c r="AV2" s="818"/>
      <c r="AW2" s="818"/>
      <c r="AX2" s="818"/>
      <c r="AY2" s="818"/>
      <c r="AZ2" s="818"/>
      <c r="BA2" s="818"/>
      <c r="BB2" s="818"/>
      <c r="BC2" s="818"/>
      <c r="BD2" s="818"/>
      <c r="BE2" s="818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</row>
    <row r="3" spans="2:101" ht="7.5" customHeight="1" x14ac:dyDescent="0.2"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</row>
    <row r="4" spans="2:101" ht="18.75" customHeight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T4" s="497"/>
      <c r="BU4" s="497"/>
      <c r="BV4" s="497"/>
      <c r="BW4" s="497"/>
      <c r="BX4" s="497"/>
      <c r="BY4" s="497"/>
      <c r="BZ4" s="497"/>
      <c r="CA4" s="497"/>
      <c r="CB4" s="497"/>
      <c r="CC4" s="497"/>
      <c r="CD4" s="497"/>
      <c r="CE4" s="497"/>
      <c r="CF4" s="497"/>
      <c r="CG4" s="497"/>
      <c r="CH4" s="497"/>
      <c r="CI4" s="497"/>
      <c r="CJ4" s="497"/>
      <c r="CK4" s="497"/>
      <c r="CL4" s="497"/>
      <c r="CM4" s="497"/>
      <c r="CN4" s="497"/>
      <c r="CO4" s="497"/>
      <c r="CP4" s="497"/>
      <c r="CQ4" s="497"/>
      <c r="CR4" s="497"/>
      <c r="CS4" s="497"/>
    </row>
    <row r="5" spans="2:101" ht="18.75" customHeight="1" x14ac:dyDescent="0.3">
      <c r="B5" s="1"/>
      <c r="C5" s="1131" t="s">
        <v>0</v>
      </c>
      <c r="D5" s="1131"/>
      <c r="E5" s="1131"/>
      <c r="F5" s="1131"/>
      <c r="G5" s="1131"/>
      <c r="H5" s="1131"/>
      <c r="I5" s="1131"/>
      <c r="J5" s="1131"/>
      <c r="K5" s="1131"/>
      <c r="L5" s="1131"/>
      <c r="M5" s="1131"/>
      <c r="N5" s="1131"/>
      <c r="O5" s="1131"/>
      <c r="P5" s="1131"/>
      <c r="Q5" s="1131"/>
      <c r="R5" s="1131"/>
      <c r="S5" s="1131"/>
      <c r="T5" s="1131"/>
      <c r="U5" s="1131"/>
      <c r="V5" s="1131"/>
      <c r="W5" s="1131"/>
      <c r="X5" s="1131"/>
      <c r="Y5" s="1131"/>
      <c r="Z5" s="1131"/>
      <c r="AA5" s="1131"/>
      <c r="AB5" s="1131"/>
      <c r="AC5" s="1131"/>
      <c r="AD5" s="1131"/>
      <c r="AE5" s="1131"/>
      <c r="AF5" s="1131"/>
      <c r="AG5" s="1131"/>
      <c r="AH5" s="1131"/>
      <c r="AI5" s="1131"/>
      <c r="AJ5" s="1131"/>
      <c r="AK5" s="1131"/>
      <c r="AL5" s="1131"/>
      <c r="AM5" s="1131"/>
      <c r="AN5" s="1131"/>
      <c r="AO5" s="1131"/>
      <c r="AP5" s="1131"/>
      <c r="AQ5" s="1131"/>
      <c r="AR5" s="1131"/>
      <c r="AS5" s="1131"/>
      <c r="AT5" s="1131"/>
      <c r="AU5" s="1131"/>
      <c r="AV5" s="1131"/>
      <c r="AW5" s="1131"/>
      <c r="AX5" s="1131"/>
      <c r="AY5" s="1131"/>
      <c r="AZ5" s="1131"/>
      <c r="BA5" s="1131"/>
      <c r="BB5" s="1131"/>
      <c r="BC5" s="1131"/>
      <c r="BD5" s="1131"/>
      <c r="BE5" s="1131"/>
      <c r="BF5" s="1131"/>
      <c r="BG5" s="1131"/>
      <c r="BH5" s="1131"/>
      <c r="BI5" s="1131"/>
      <c r="BJ5" s="1131"/>
      <c r="BK5" s="1131"/>
      <c r="BL5" s="1131"/>
      <c r="BM5" s="1131"/>
      <c r="BN5" s="1131"/>
      <c r="BO5" s="1131"/>
      <c r="BP5" s="1131"/>
      <c r="BQ5" s="1"/>
    </row>
    <row r="6" spans="2:101" ht="18.75" customHeight="1" x14ac:dyDescent="0.2">
      <c r="B6" s="1"/>
      <c r="C6" s="1132" t="s">
        <v>2</v>
      </c>
      <c r="D6" s="1132"/>
      <c r="E6" s="1132"/>
      <c r="F6" s="1132"/>
      <c r="G6" s="1132"/>
      <c r="H6" s="1132"/>
      <c r="I6" s="1132"/>
      <c r="J6" s="1132"/>
      <c r="K6" s="1132"/>
      <c r="L6" s="1132"/>
      <c r="M6" s="1132"/>
      <c r="N6" s="1132"/>
      <c r="O6" s="1132"/>
      <c r="P6" s="1132"/>
      <c r="Q6" s="1132"/>
      <c r="R6" s="1132"/>
      <c r="S6" s="1132"/>
      <c r="T6" s="1132"/>
      <c r="U6" s="1132"/>
      <c r="V6" s="1132"/>
      <c r="W6" s="1132"/>
      <c r="X6" s="1132"/>
      <c r="Y6" s="1132"/>
      <c r="Z6" s="1132"/>
      <c r="AA6" s="1132"/>
      <c r="AB6" s="1132"/>
      <c r="AC6" s="1132"/>
      <c r="AD6" s="1132"/>
      <c r="AE6" s="1132"/>
      <c r="AF6" s="1132"/>
      <c r="AG6" s="1132"/>
      <c r="AH6" s="1132"/>
      <c r="AI6" s="1132"/>
      <c r="AJ6" s="1132"/>
      <c r="AK6" s="1132"/>
      <c r="AL6" s="1132"/>
      <c r="AM6" s="1132"/>
      <c r="AN6" s="1132"/>
      <c r="AO6" s="1132"/>
      <c r="AP6" s="1132"/>
      <c r="AQ6" s="1132"/>
      <c r="AR6" s="1132"/>
      <c r="AS6" s="1132"/>
      <c r="AT6" s="1132"/>
      <c r="AU6" s="1132"/>
      <c r="AV6" s="1132"/>
      <c r="AW6" s="1132"/>
      <c r="AX6" s="1132"/>
      <c r="AY6" s="1132"/>
      <c r="AZ6" s="1132"/>
      <c r="BA6" s="1132"/>
      <c r="BB6" s="1132"/>
      <c r="BC6" s="1132"/>
      <c r="BD6" s="1132"/>
      <c r="BE6" s="1132"/>
      <c r="BF6" s="1132"/>
      <c r="BG6" s="1132"/>
      <c r="BH6" s="1132"/>
      <c r="BI6" s="1132"/>
      <c r="BJ6" s="1132"/>
      <c r="BK6" s="1132"/>
      <c r="BL6" s="1132"/>
      <c r="BM6" s="1132"/>
      <c r="BN6" s="1132"/>
      <c r="BO6" s="1132"/>
      <c r="BP6" s="1132"/>
      <c r="BQ6" s="1"/>
      <c r="BU6" s="491"/>
      <c r="BV6" s="497"/>
      <c r="BW6" s="497"/>
      <c r="BX6" s="497"/>
      <c r="BY6" s="497"/>
      <c r="BZ6" s="497"/>
      <c r="CA6" s="497"/>
      <c r="CB6" s="497"/>
      <c r="CC6" s="497"/>
      <c r="CD6" s="497"/>
      <c r="CE6" s="497"/>
      <c r="CF6" s="497"/>
      <c r="CG6" s="497"/>
      <c r="CH6" s="497"/>
      <c r="CI6" s="497"/>
      <c r="CJ6" s="497"/>
      <c r="CK6" s="497"/>
      <c r="CL6" s="497"/>
      <c r="CM6" s="497"/>
      <c r="CN6" s="497"/>
      <c r="CO6" s="497"/>
      <c r="CR6" s="491"/>
      <c r="CS6" s="491"/>
      <c r="CT6" s="491"/>
      <c r="CU6" s="491"/>
      <c r="CV6" s="491"/>
    </row>
    <row r="7" spans="2:101" ht="18.75" customHeight="1" x14ac:dyDescent="0.2">
      <c r="B7" s="1"/>
      <c r="C7" s="1132" t="s">
        <v>1</v>
      </c>
      <c r="D7" s="1132"/>
      <c r="E7" s="1132"/>
      <c r="F7" s="1132"/>
      <c r="G7" s="1132"/>
      <c r="H7" s="1132"/>
      <c r="I7" s="1132"/>
      <c r="J7" s="1132"/>
      <c r="K7" s="1132"/>
      <c r="L7" s="1132"/>
      <c r="M7" s="1132"/>
      <c r="N7" s="1132"/>
      <c r="O7" s="1132"/>
      <c r="P7" s="1132"/>
      <c r="Q7" s="1132"/>
      <c r="R7" s="1132"/>
      <c r="S7" s="1132"/>
      <c r="T7" s="1132"/>
      <c r="U7" s="1132"/>
      <c r="V7" s="1132"/>
      <c r="W7" s="1132"/>
      <c r="X7" s="1132"/>
      <c r="Y7" s="1132"/>
      <c r="Z7" s="1132"/>
      <c r="AA7" s="1132"/>
      <c r="AB7" s="1132"/>
      <c r="AC7" s="1132"/>
      <c r="AD7" s="1132"/>
      <c r="AE7" s="1132"/>
      <c r="AF7" s="1132"/>
      <c r="AG7" s="1132"/>
      <c r="AH7" s="1132"/>
      <c r="AI7" s="1132"/>
      <c r="AJ7" s="1132"/>
      <c r="AK7" s="1132"/>
      <c r="AL7" s="1132"/>
      <c r="AM7" s="1132"/>
      <c r="AN7" s="1132"/>
      <c r="AO7" s="1132"/>
      <c r="AP7" s="1132"/>
      <c r="AQ7" s="1132"/>
      <c r="AR7" s="1132"/>
      <c r="AS7" s="1132"/>
      <c r="AT7" s="1132"/>
      <c r="AU7" s="1132"/>
      <c r="AV7" s="1132"/>
      <c r="AW7" s="1132"/>
      <c r="AX7" s="1132"/>
      <c r="AY7" s="1132"/>
      <c r="AZ7" s="1132"/>
      <c r="BA7" s="1132"/>
      <c r="BB7" s="1132"/>
      <c r="BC7" s="1132"/>
      <c r="BD7" s="1132"/>
      <c r="BE7" s="1132"/>
      <c r="BF7" s="1132"/>
      <c r="BG7" s="1132"/>
      <c r="BH7" s="1132"/>
      <c r="BI7" s="1132"/>
      <c r="BJ7" s="1132"/>
      <c r="BK7" s="1132"/>
      <c r="BL7" s="1132"/>
      <c r="BM7" s="1132"/>
      <c r="BN7" s="1132"/>
      <c r="BO7" s="1132"/>
      <c r="BP7" s="1132"/>
      <c r="BQ7" s="1"/>
      <c r="BU7" s="491"/>
      <c r="BV7" s="491"/>
      <c r="BW7" s="491"/>
      <c r="BX7" s="491"/>
      <c r="BY7" s="491"/>
      <c r="BZ7" s="491"/>
      <c r="CA7" s="491"/>
      <c r="CB7" s="491"/>
      <c r="CC7" s="491"/>
      <c r="CD7" s="491"/>
      <c r="CE7" s="491"/>
      <c r="CF7" s="491"/>
      <c r="CG7" s="491"/>
      <c r="CH7" s="491"/>
      <c r="CI7" s="491"/>
      <c r="CJ7" s="491"/>
      <c r="CK7" s="491"/>
      <c r="CL7" s="491"/>
      <c r="CM7" s="491"/>
      <c r="CN7" s="491"/>
      <c r="CO7" s="491"/>
      <c r="CP7" s="491"/>
      <c r="CQ7" s="491"/>
      <c r="CR7" s="491"/>
      <c r="CS7" s="491"/>
      <c r="CT7" s="491"/>
      <c r="CU7" s="491"/>
      <c r="CV7" s="491"/>
    </row>
    <row r="8" spans="2:101" ht="7.5" customHeight="1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U8" s="475"/>
      <c r="BV8" s="475"/>
      <c r="BW8" s="475"/>
      <c r="BX8" s="475"/>
      <c r="BY8" s="475"/>
      <c r="BZ8" s="475"/>
      <c r="CA8" s="475"/>
      <c r="CB8" s="475"/>
      <c r="CC8" s="475"/>
      <c r="CD8" s="475"/>
      <c r="CE8" s="475"/>
      <c r="CF8" s="475"/>
      <c r="CG8" s="475"/>
      <c r="CH8" s="475"/>
      <c r="CI8" s="475"/>
      <c r="CJ8" s="475"/>
      <c r="CK8" s="475"/>
      <c r="CL8" s="475"/>
      <c r="CM8" s="475"/>
      <c r="CN8" s="475"/>
      <c r="CO8" s="475"/>
      <c r="CP8" s="492"/>
      <c r="CQ8" s="492"/>
      <c r="CR8" s="492"/>
      <c r="CS8" s="492"/>
      <c r="CT8" s="492"/>
      <c r="CU8" s="492"/>
      <c r="CV8" s="492"/>
      <c r="CW8" s="493"/>
    </row>
    <row r="9" spans="2:101" ht="7.5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2"/>
      <c r="AH9" s="2"/>
      <c r="AI9" s="2"/>
      <c r="AJ9" s="2"/>
      <c r="AK9" s="2"/>
      <c r="AL9" s="2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U9" s="475"/>
      <c r="BV9" s="475"/>
      <c r="BW9" s="475"/>
      <c r="BX9" s="475"/>
      <c r="BY9" s="475"/>
      <c r="BZ9" s="475"/>
      <c r="CA9" s="475"/>
      <c r="CB9" s="475"/>
      <c r="CC9" s="475"/>
      <c r="CD9" s="475"/>
      <c r="CE9" s="475"/>
      <c r="CF9" s="475"/>
      <c r="CG9" s="475"/>
      <c r="CH9" s="475"/>
      <c r="CI9" s="475"/>
      <c r="CJ9" s="475"/>
      <c r="CK9" s="475"/>
      <c r="CL9" s="475"/>
      <c r="CM9" s="475"/>
      <c r="CN9" s="475"/>
      <c r="CO9" s="475"/>
      <c r="CP9" s="492"/>
      <c r="CQ9" s="492"/>
      <c r="CR9" s="492"/>
      <c r="CS9" s="492"/>
      <c r="CT9" s="492"/>
      <c r="CU9" s="492"/>
      <c r="CV9" s="492"/>
      <c r="CW9" s="493"/>
    </row>
    <row r="10" spans="2:101" ht="7.5" customHeight="1" x14ac:dyDescent="0.2">
      <c r="B10" s="1"/>
      <c r="C10" s="1133" t="str">
        <f>IF(Feuil1!M8="","",Feuil1!M8)</f>
        <v>SARL TRB GROUPE</v>
      </c>
      <c r="D10" s="1134"/>
      <c r="E10" s="1134"/>
      <c r="F10" s="1134"/>
      <c r="G10" s="1134"/>
      <c r="H10" s="1134"/>
      <c r="I10" s="1134"/>
      <c r="J10" s="1134"/>
      <c r="K10" s="1134"/>
      <c r="L10" s="1134"/>
      <c r="M10" s="1134"/>
      <c r="N10" s="1134"/>
      <c r="O10" s="1134"/>
      <c r="P10" s="1134"/>
      <c r="Q10" s="1134"/>
      <c r="R10" s="1134"/>
      <c r="S10" s="1134"/>
      <c r="T10" s="1134"/>
      <c r="U10" s="1134"/>
      <c r="V10" s="1134"/>
      <c r="W10" s="1134"/>
      <c r="X10" s="1134"/>
      <c r="Y10" s="1134"/>
      <c r="Z10" s="1134"/>
      <c r="AA10" s="1134"/>
      <c r="AB10" s="1134"/>
      <c r="AC10" s="1134"/>
      <c r="AD10" s="1134"/>
      <c r="AE10" s="1134"/>
      <c r="AF10" s="1134"/>
      <c r="AG10" s="1134"/>
      <c r="AH10" s="1134"/>
      <c r="AI10" s="1134"/>
      <c r="AJ10" s="1134"/>
      <c r="AK10" s="1134"/>
      <c r="AL10" s="1137" t="s">
        <v>4</v>
      </c>
      <c r="AM10" s="1137"/>
      <c r="AN10" s="1137"/>
      <c r="AO10" s="1137"/>
      <c r="AP10" s="1137"/>
      <c r="AQ10" s="1137"/>
      <c r="AR10" s="1137"/>
      <c r="AS10" s="1137"/>
      <c r="AT10" s="1137"/>
      <c r="AU10" s="1137"/>
      <c r="AV10" s="1137"/>
      <c r="AW10" s="1137"/>
      <c r="AX10" s="1137"/>
      <c r="AY10" s="1138"/>
      <c r="AZ10" s="1"/>
      <c r="BA10" s="1"/>
      <c r="BB10" s="865" t="s">
        <v>3</v>
      </c>
      <c r="BC10" s="866"/>
      <c r="BD10" s="866"/>
      <c r="BE10" s="866"/>
      <c r="BF10" s="866"/>
      <c r="BG10" s="866"/>
      <c r="BH10" s="866"/>
      <c r="BI10" s="866"/>
      <c r="BJ10" s="866"/>
      <c r="BK10" s="866"/>
      <c r="BL10" s="866"/>
      <c r="BM10" s="866"/>
      <c r="BN10" s="866"/>
      <c r="BO10" s="867"/>
      <c r="BP10" s="1"/>
      <c r="BQ10" s="1"/>
      <c r="BU10" s="475"/>
      <c r="BV10" s="475"/>
      <c r="BW10" s="475"/>
      <c r="BX10" s="475"/>
      <c r="BY10" s="475"/>
      <c r="BZ10" s="475"/>
      <c r="CA10" s="475"/>
      <c r="CB10" s="475"/>
      <c r="CC10" s="475"/>
      <c r="CD10" s="475"/>
      <c r="CE10" s="475"/>
      <c r="CF10" s="475"/>
      <c r="CG10" s="475"/>
      <c r="CH10" s="475"/>
      <c r="CI10" s="475"/>
      <c r="CJ10" s="475"/>
      <c r="CK10" s="475"/>
      <c r="CL10" s="475"/>
      <c r="CM10" s="475"/>
      <c r="CN10" s="475"/>
      <c r="CO10" s="475"/>
      <c r="CU10" s="494"/>
      <c r="CV10" s="494"/>
    </row>
    <row r="11" spans="2:101" ht="7.5" customHeight="1" x14ac:dyDescent="0.2">
      <c r="B11" s="1"/>
      <c r="C11" s="1135"/>
      <c r="D11" s="1136"/>
      <c r="E11" s="1136"/>
      <c r="F11" s="1136"/>
      <c r="G11" s="1136"/>
      <c r="H11" s="1136"/>
      <c r="I11" s="1136"/>
      <c r="J11" s="1136"/>
      <c r="K11" s="1136"/>
      <c r="L11" s="1136"/>
      <c r="M11" s="1136"/>
      <c r="N11" s="1136"/>
      <c r="O11" s="1136"/>
      <c r="P11" s="1136"/>
      <c r="Q11" s="1136"/>
      <c r="R11" s="1136"/>
      <c r="S11" s="1136"/>
      <c r="T11" s="1136"/>
      <c r="U11" s="1136"/>
      <c r="V11" s="1136"/>
      <c r="W11" s="1136"/>
      <c r="X11" s="1136"/>
      <c r="Y11" s="1136"/>
      <c r="Z11" s="1136"/>
      <c r="AA11" s="1136"/>
      <c r="AB11" s="1136"/>
      <c r="AC11" s="1136"/>
      <c r="AD11" s="1136"/>
      <c r="AE11" s="1136"/>
      <c r="AF11" s="1136"/>
      <c r="AG11" s="1136"/>
      <c r="AH11" s="1136"/>
      <c r="AI11" s="1136"/>
      <c r="AJ11" s="1136"/>
      <c r="AK11" s="1136"/>
      <c r="AL11" s="1139"/>
      <c r="AM11" s="1139"/>
      <c r="AN11" s="1139"/>
      <c r="AO11" s="1139"/>
      <c r="AP11" s="1139"/>
      <c r="AQ11" s="1139"/>
      <c r="AR11" s="1139"/>
      <c r="AS11" s="1139"/>
      <c r="AT11" s="1139"/>
      <c r="AU11" s="1139"/>
      <c r="AV11" s="1139"/>
      <c r="AW11" s="1139"/>
      <c r="AX11" s="1139"/>
      <c r="AY11" s="1140"/>
      <c r="AZ11" s="1"/>
      <c r="BA11" s="1"/>
      <c r="BB11" s="868"/>
      <c r="BC11" s="869"/>
      <c r="BD11" s="869"/>
      <c r="BE11" s="869"/>
      <c r="BF11" s="869"/>
      <c r="BG11" s="869"/>
      <c r="BH11" s="869"/>
      <c r="BI11" s="869"/>
      <c r="BJ11" s="869"/>
      <c r="BK11" s="869"/>
      <c r="BL11" s="869"/>
      <c r="BM11" s="869"/>
      <c r="BN11" s="869"/>
      <c r="BO11" s="870"/>
      <c r="BP11" s="1"/>
      <c r="BQ11" s="1"/>
      <c r="BU11" s="475"/>
      <c r="BV11" s="475"/>
      <c r="BW11" s="475"/>
      <c r="BX11" s="475"/>
      <c r="BY11" s="475"/>
      <c r="BZ11" s="475"/>
      <c r="CA11" s="475"/>
      <c r="CB11" s="475"/>
      <c r="CC11" s="475"/>
      <c r="CD11" s="475"/>
      <c r="CE11" s="475"/>
      <c r="CF11" s="475"/>
      <c r="CG11" s="475"/>
      <c r="CH11" s="475"/>
      <c r="CI11" s="475"/>
      <c r="CJ11" s="475"/>
      <c r="CK11" s="475"/>
      <c r="CL11" s="475"/>
      <c r="CM11" s="475"/>
      <c r="CN11" s="475"/>
      <c r="CO11" s="475"/>
      <c r="CU11" s="494"/>
      <c r="CV11" s="494"/>
    </row>
    <row r="12" spans="2:101" ht="7.5" customHeight="1" x14ac:dyDescent="0.2">
      <c r="B12" s="1"/>
      <c r="C12" s="1135"/>
      <c r="D12" s="1136"/>
      <c r="E12" s="1136"/>
      <c r="F12" s="1136"/>
      <c r="G12" s="1136"/>
      <c r="H12" s="1136"/>
      <c r="I12" s="1136"/>
      <c r="J12" s="1136"/>
      <c r="K12" s="1136"/>
      <c r="L12" s="1136"/>
      <c r="M12" s="1136"/>
      <c r="N12" s="1136"/>
      <c r="O12" s="1136"/>
      <c r="P12" s="1136"/>
      <c r="Q12" s="1136"/>
      <c r="R12" s="1136"/>
      <c r="S12" s="1136"/>
      <c r="T12" s="1136"/>
      <c r="U12" s="1136"/>
      <c r="V12" s="1136"/>
      <c r="W12" s="1136"/>
      <c r="X12" s="1136"/>
      <c r="Y12" s="1136"/>
      <c r="Z12" s="1136"/>
      <c r="AA12" s="1136"/>
      <c r="AB12" s="1136"/>
      <c r="AC12" s="1136"/>
      <c r="AD12" s="1136"/>
      <c r="AE12" s="1136"/>
      <c r="AF12" s="1136"/>
      <c r="AG12" s="1136"/>
      <c r="AH12" s="1136"/>
      <c r="AI12" s="1136"/>
      <c r="AJ12" s="1136"/>
      <c r="AK12" s="1136"/>
      <c r="AL12" s="15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4"/>
      <c r="AZ12" s="1"/>
      <c r="BA12" s="1"/>
      <c r="BB12" s="868"/>
      <c r="BC12" s="869"/>
      <c r="BD12" s="869"/>
      <c r="BE12" s="869"/>
      <c r="BF12" s="869"/>
      <c r="BG12" s="869"/>
      <c r="BH12" s="869"/>
      <c r="BI12" s="869"/>
      <c r="BJ12" s="869"/>
      <c r="BK12" s="869"/>
      <c r="BL12" s="869"/>
      <c r="BM12" s="869"/>
      <c r="BN12" s="869"/>
      <c r="BO12" s="870"/>
      <c r="BP12" s="1"/>
      <c r="BQ12" s="1"/>
      <c r="BU12" s="475"/>
      <c r="BV12" s="475"/>
      <c r="BW12" s="475"/>
      <c r="BX12" s="475"/>
      <c r="BY12" s="475"/>
      <c r="BZ12" s="475"/>
      <c r="CA12" s="475"/>
      <c r="CB12" s="475"/>
      <c r="CC12" s="475"/>
      <c r="CD12" s="475"/>
      <c r="CE12" s="475"/>
      <c r="CF12" s="475"/>
      <c r="CG12" s="475"/>
      <c r="CH12" s="475"/>
      <c r="CI12" s="475"/>
      <c r="CJ12" s="475"/>
      <c r="CK12" s="475"/>
      <c r="CL12" s="475"/>
      <c r="CM12" s="475"/>
      <c r="CN12" s="475"/>
      <c r="CO12" s="475"/>
      <c r="CU12" s="494"/>
      <c r="CV12" s="494"/>
    </row>
    <row r="13" spans="2:101" ht="7.5" customHeight="1" x14ac:dyDescent="0.2">
      <c r="B13" s="1"/>
      <c r="C13" s="1141" t="str">
        <f>IF(Feuil1!M12="","",Feuil1!M12)</f>
        <v>RUE 1 NOVEMBRE 54</v>
      </c>
      <c r="D13" s="1142"/>
      <c r="E13" s="1142"/>
      <c r="F13" s="1142"/>
      <c r="G13" s="1142"/>
      <c r="H13" s="1142"/>
      <c r="I13" s="1142"/>
      <c r="J13" s="1142"/>
      <c r="K13" s="1142"/>
      <c r="L13" s="1142"/>
      <c r="M13" s="1142"/>
      <c r="N13" s="1142"/>
      <c r="O13" s="1142"/>
      <c r="P13" s="1142"/>
      <c r="Q13" s="1142"/>
      <c r="R13" s="1142"/>
      <c r="S13" s="1142"/>
      <c r="T13" s="1142"/>
      <c r="U13" s="1142"/>
      <c r="V13" s="1142"/>
      <c r="W13" s="1142"/>
      <c r="X13" s="1142"/>
      <c r="Y13" s="1142"/>
      <c r="Z13" s="1142"/>
      <c r="AA13" s="1142"/>
      <c r="AB13" s="1142"/>
      <c r="AC13" s="1142"/>
      <c r="AD13" s="1142"/>
      <c r="AE13" s="1142"/>
      <c r="AF13" s="1142"/>
      <c r="AG13" s="1142"/>
      <c r="AH13" s="1142"/>
      <c r="AI13" s="1142"/>
      <c r="AJ13" s="1142"/>
      <c r="AK13" s="1142"/>
      <c r="AL13" s="1142"/>
      <c r="AM13" s="1142"/>
      <c r="AN13" s="1142"/>
      <c r="AO13" s="1142"/>
      <c r="AP13" s="1142"/>
      <c r="AQ13" s="1142"/>
      <c r="AR13" s="1142"/>
      <c r="AS13" s="1142"/>
      <c r="AT13" s="1142"/>
      <c r="AU13" s="1142"/>
      <c r="AV13" s="1142"/>
      <c r="AW13" s="1142"/>
      <c r="AX13" s="1142"/>
      <c r="AY13" s="1143"/>
      <c r="AZ13" s="1"/>
      <c r="BA13" s="1"/>
      <c r="BB13" s="868"/>
      <c r="BC13" s="869"/>
      <c r="BD13" s="869"/>
      <c r="BE13" s="869"/>
      <c r="BF13" s="869"/>
      <c r="BG13" s="869"/>
      <c r="BH13" s="869"/>
      <c r="BI13" s="869"/>
      <c r="BJ13" s="869"/>
      <c r="BK13" s="869"/>
      <c r="BL13" s="869"/>
      <c r="BM13" s="869"/>
      <c r="BN13" s="869"/>
      <c r="BO13" s="870"/>
      <c r="BP13" s="1"/>
      <c r="BQ13" s="1"/>
      <c r="BU13" s="475"/>
      <c r="BV13" s="475"/>
      <c r="BW13" s="475"/>
      <c r="BX13" s="475"/>
      <c r="BY13" s="475"/>
      <c r="BZ13" s="475"/>
      <c r="CA13" s="475"/>
      <c r="CB13" s="475"/>
      <c r="CC13" s="475"/>
      <c r="CD13" s="475"/>
      <c r="CE13" s="475"/>
      <c r="CF13" s="475"/>
      <c r="CG13" s="475"/>
      <c r="CH13" s="475"/>
      <c r="CI13" s="475"/>
      <c r="CJ13" s="475"/>
      <c r="CK13" s="475"/>
      <c r="CL13" s="475"/>
      <c r="CM13" s="475"/>
      <c r="CN13" s="475"/>
      <c r="CO13" s="475"/>
      <c r="CP13" s="492"/>
      <c r="CQ13" s="492"/>
      <c r="CR13" s="492"/>
      <c r="CS13" s="492"/>
      <c r="CT13" s="492"/>
      <c r="CU13" s="492"/>
      <c r="CV13" s="492"/>
    </row>
    <row r="14" spans="2:101" ht="7.5" customHeight="1" x14ac:dyDescent="0.2">
      <c r="B14" s="1"/>
      <c r="C14" s="1141"/>
      <c r="D14" s="1142"/>
      <c r="E14" s="1142"/>
      <c r="F14" s="1142"/>
      <c r="G14" s="1142"/>
      <c r="H14" s="1142"/>
      <c r="I14" s="1142"/>
      <c r="J14" s="1142"/>
      <c r="K14" s="1142"/>
      <c r="L14" s="1142"/>
      <c r="M14" s="1142"/>
      <c r="N14" s="1142"/>
      <c r="O14" s="1142"/>
      <c r="P14" s="1142"/>
      <c r="Q14" s="1142"/>
      <c r="R14" s="1142"/>
      <c r="S14" s="1142"/>
      <c r="T14" s="1142"/>
      <c r="U14" s="1142"/>
      <c r="V14" s="1142"/>
      <c r="W14" s="1142"/>
      <c r="X14" s="1142"/>
      <c r="Y14" s="1142"/>
      <c r="Z14" s="1142"/>
      <c r="AA14" s="1142"/>
      <c r="AB14" s="1142"/>
      <c r="AC14" s="1142"/>
      <c r="AD14" s="1142"/>
      <c r="AE14" s="1142"/>
      <c r="AF14" s="1142"/>
      <c r="AG14" s="1142"/>
      <c r="AH14" s="1142"/>
      <c r="AI14" s="1142"/>
      <c r="AJ14" s="1142"/>
      <c r="AK14" s="1142"/>
      <c r="AL14" s="1142"/>
      <c r="AM14" s="1142"/>
      <c r="AN14" s="1142"/>
      <c r="AO14" s="1142"/>
      <c r="AP14" s="1142"/>
      <c r="AQ14" s="1142"/>
      <c r="AR14" s="1142"/>
      <c r="AS14" s="1142"/>
      <c r="AT14" s="1142"/>
      <c r="AU14" s="1142"/>
      <c r="AV14" s="1142"/>
      <c r="AW14" s="1142"/>
      <c r="AX14" s="1142"/>
      <c r="AY14" s="1143"/>
      <c r="AZ14" s="1"/>
      <c r="BA14" s="1"/>
      <c r="BB14" s="868"/>
      <c r="BC14" s="869"/>
      <c r="BD14" s="869"/>
      <c r="BE14" s="869"/>
      <c r="BF14" s="869"/>
      <c r="BG14" s="869"/>
      <c r="BH14" s="869"/>
      <c r="BI14" s="869"/>
      <c r="BJ14" s="869"/>
      <c r="BK14" s="869"/>
      <c r="BL14" s="869"/>
      <c r="BM14" s="869"/>
      <c r="BN14" s="869"/>
      <c r="BO14" s="870"/>
      <c r="BP14" s="1"/>
      <c r="BQ14" s="1"/>
      <c r="BU14" s="475"/>
      <c r="BV14" s="475"/>
      <c r="BW14" s="475"/>
      <c r="BX14" s="475"/>
      <c r="BY14" s="475"/>
      <c r="BZ14" s="475"/>
      <c r="CA14" s="475"/>
      <c r="CB14" s="475"/>
      <c r="CC14" s="475"/>
      <c r="CD14" s="475"/>
      <c r="CE14" s="475"/>
      <c r="CF14" s="475"/>
      <c r="CG14" s="475"/>
      <c r="CH14" s="475"/>
      <c r="CI14" s="475"/>
      <c r="CJ14" s="475"/>
      <c r="CK14" s="475"/>
      <c r="CL14" s="475"/>
      <c r="CM14" s="475"/>
      <c r="CN14" s="475"/>
      <c r="CO14" s="475"/>
      <c r="CP14" s="492"/>
      <c r="CQ14" s="492"/>
      <c r="CR14" s="492"/>
      <c r="CS14" s="492"/>
      <c r="CT14" s="492"/>
      <c r="CU14" s="492"/>
      <c r="CV14" s="492"/>
    </row>
    <row r="15" spans="2:101" ht="7.5" customHeight="1" x14ac:dyDescent="0.2">
      <c r="B15" s="1"/>
      <c r="C15" s="1141"/>
      <c r="D15" s="1142"/>
      <c r="E15" s="1142"/>
      <c r="F15" s="1142"/>
      <c r="G15" s="1142"/>
      <c r="H15" s="1142"/>
      <c r="I15" s="1142"/>
      <c r="J15" s="1142"/>
      <c r="K15" s="1142"/>
      <c r="L15" s="1142"/>
      <c r="M15" s="1142"/>
      <c r="N15" s="1142"/>
      <c r="O15" s="1142"/>
      <c r="P15" s="1142"/>
      <c r="Q15" s="1142"/>
      <c r="R15" s="1142"/>
      <c r="S15" s="1142"/>
      <c r="T15" s="1142"/>
      <c r="U15" s="1142"/>
      <c r="V15" s="1142"/>
      <c r="W15" s="1142"/>
      <c r="X15" s="1142"/>
      <c r="Y15" s="1142"/>
      <c r="Z15" s="1142"/>
      <c r="AA15" s="1142"/>
      <c r="AB15" s="1142"/>
      <c r="AC15" s="1142"/>
      <c r="AD15" s="1142"/>
      <c r="AE15" s="1142"/>
      <c r="AF15" s="1142"/>
      <c r="AG15" s="1142"/>
      <c r="AH15" s="1142"/>
      <c r="AI15" s="1142"/>
      <c r="AJ15" s="1142"/>
      <c r="AK15" s="1142"/>
      <c r="AL15" s="1142"/>
      <c r="AM15" s="1142"/>
      <c r="AN15" s="1142"/>
      <c r="AO15" s="1142"/>
      <c r="AP15" s="1142"/>
      <c r="AQ15" s="1142"/>
      <c r="AR15" s="1142"/>
      <c r="AS15" s="1142"/>
      <c r="AT15" s="1142"/>
      <c r="AU15" s="1142"/>
      <c r="AV15" s="1142"/>
      <c r="AW15" s="1142"/>
      <c r="AX15" s="1142"/>
      <c r="AY15" s="1143"/>
      <c r="AZ15" s="1"/>
      <c r="BA15" s="1"/>
      <c r="BB15" s="868"/>
      <c r="BC15" s="869"/>
      <c r="BD15" s="869"/>
      <c r="BE15" s="869"/>
      <c r="BF15" s="869"/>
      <c r="BG15" s="869"/>
      <c r="BH15" s="869"/>
      <c r="BI15" s="869"/>
      <c r="BJ15" s="869"/>
      <c r="BK15" s="869"/>
      <c r="BL15" s="869"/>
      <c r="BM15" s="869"/>
      <c r="BN15" s="869"/>
      <c r="BO15" s="870"/>
      <c r="BP15" s="1"/>
      <c r="BQ15" s="1"/>
      <c r="BU15" s="475"/>
      <c r="BV15" s="475"/>
      <c r="BW15" s="475"/>
      <c r="BX15" s="475"/>
      <c r="BY15" s="475"/>
      <c r="BZ15" s="475"/>
      <c r="CA15" s="475"/>
      <c r="CB15" s="475"/>
      <c r="CC15" s="475"/>
      <c r="CD15" s="475"/>
      <c r="CE15" s="475"/>
      <c r="CF15" s="475"/>
      <c r="CG15" s="475"/>
      <c r="CH15" s="475"/>
      <c r="CI15" s="475"/>
      <c r="CJ15" s="475"/>
      <c r="CK15" s="475"/>
      <c r="CL15" s="475"/>
      <c r="CM15" s="475"/>
      <c r="CN15" s="475"/>
      <c r="CO15" s="475"/>
      <c r="CP15" s="492"/>
      <c r="CQ15" s="492"/>
      <c r="CR15" s="492"/>
      <c r="CS15" s="492"/>
      <c r="CT15" s="492"/>
      <c r="CU15" s="492"/>
      <c r="CV15" s="492"/>
    </row>
    <row r="16" spans="2:101" ht="7.5" customHeight="1" x14ac:dyDescent="0.2">
      <c r="B16" s="1"/>
      <c r="C16" s="1144"/>
      <c r="D16" s="1145"/>
      <c r="E16" s="1145"/>
      <c r="F16" s="1145"/>
      <c r="G16" s="1145"/>
      <c r="H16" s="1145"/>
      <c r="I16" s="1145"/>
      <c r="J16" s="1145"/>
      <c r="K16" s="1145"/>
      <c r="L16" s="1145"/>
      <c r="M16" s="1145"/>
      <c r="N16" s="1145"/>
      <c r="O16" s="1145"/>
      <c r="P16" s="1145"/>
      <c r="Q16" s="1145"/>
      <c r="R16" s="1145"/>
      <c r="S16" s="1145"/>
      <c r="T16" s="1145"/>
      <c r="U16" s="1145"/>
      <c r="V16" s="1145"/>
      <c r="W16" s="1145"/>
      <c r="X16" s="1145"/>
      <c r="Y16" s="1145"/>
      <c r="Z16" s="1145"/>
      <c r="AA16" s="1145"/>
      <c r="AB16" s="1145"/>
      <c r="AC16" s="1145"/>
      <c r="AD16" s="1145"/>
      <c r="AE16" s="1145"/>
      <c r="AF16" s="1145"/>
      <c r="AG16" s="1145"/>
      <c r="AH16" s="1145"/>
      <c r="AI16" s="1145"/>
      <c r="AJ16" s="1145"/>
      <c r="AK16" s="1145"/>
      <c r="AL16" s="1145"/>
      <c r="AM16" s="1145"/>
      <c r="AN16" s="1145"/>
      <c r="AO16" s="1145"/>
      <c r="AP16" s="1145"/>
      <c r="AQ16" s="1145"/>
      <c r="AR16" s="1145"/>
      <c r="AS16" s="1145"/>
      <c r="AT16" s="1145"/>
      <c r="AU16" s="1145"/>
      <c r="AV16" s="1145"/>
      <c r="AW16" s="1145"/>
      <c r="AX16" s="1145"/>
      <c r="AY16" s="1146"/>
      <c r="AZ16" s="5"/>
      <c r="BA16" s="5"/>
      <c r="BB16" s="1147" t="str">
        <f>IF(Feuil5!H16="","",Feuil5!H16)</f>
        <v>BISKRA</v>
      </c>
      <c r="BC16" s="1148"/>
      <c r="BD16" s="1148"/>
      <c r="BE16" s="1148"/>
      <c r="BF16" s="1148"/>
      <c r="BG16" s="1148"/>
      <c r="BH16" s="1148"/>
      <c r="BI16" s="1148"/>
      <c r="BJ16" s="1148"/>
      <c r="BK16" s="1148"/>
      <c r="BL16" s="1148"/>
      <c r="BM16" s="1148"/>
      <c r="BN16" s="1151" t="s">
        <v>35</v>
      </c>
      <c r="BO16" s="870"/>
      <c r="BP16" s="1"/>
      <c r="BQ16" s="1"/>
      <c r="BU16" s="475"/>
      <c r="BV16" s="475"/>
      <c r="BW16" s="475"/>
      <c r="BX16" s="475"/>
      <c r="BY16" s="475"/>
      <c r="BZ16" s="475"/>
      <c r="CA16" s="475"/>
      <c r="CB16" s="475"/>
      <c r="CC16" s="475"/>
      <c r="CD16" s="475"/>
      <c r="CE16" s="475"/>
      <c r="CF16" s="475"/>
      <c r="CG16" s="475"/>
      <c r="CH16" s="475"/>
      <c r="CI16" s="475"/>
      <c r="CJ16" s="475"/>
      <c r="CK16" s="475"/>
      <c r="CL16" s="475"/>
      <c r="CM16" s="475"/>
      <c r="CN16" s="475"/>
      <c r="CO16" s="475"/>
      <c r="CP16" s="492"/>
      <c r="CQ16" s="492"/>
      <c r="CR16" s="492"/>
      <c r="CS16" s="492"/>
      <c r="CT16" s="492"/>
      <c r="CU16" s="493"/>
      <c r="CV16" s="493"/>
    </row>
    <row r="17" spans="2:102" ht="7.5" customHeight="1" x14ac:dyDescent="0.2">
      <c r="B17" s="1"/>
      <c r="C17" s="1152" t="s">
        <v>7</v>
      </c>
      <c r="D17" s="1152"/>
      <c r="E17" s="1152"/>
      <c r="F17" s="1152"/>
      <c r="G17" s="1152"/>
      <c r="H17" s="1152"/>
      <c r="I17" s="1152"/>
      <c r="J17" s="1152"/>
      <c r="K17" s="1152"/>
      <c r="L17" s="1152"/>
      <c r="M17" s="1152"/>
      <c r="N17" s="1152"/>
      <c r="O17" s="1152"/>
      <c r="P17" s="1152"/>
      <c r="Q17" s="1152"/>
      <c r="R17" s="1152"/>
      <c r="S17" s="1152" t="s">
        <v>6</v>
      </c>
      <c r="T17" s="1152"/>
      <c r="U17" s="1152"/>
      <c r="V17" s="1152"/>
      <c r="W17" s="1152"/>
      <c r="X17" s="1152"/>
      <c r="Y17" s="1152"/>
      <c r="Z17" s="1152"/>
      <c r="AA17" s="1152"/>
      <c r="AB17" s="1152"/>
      <c r="AC17" s="1152"/>
      <c r="AD17" s="1152"/>
      <c r="AE17" s="1152"/>
      <c r="AF17" s="1152"/>
      <c r="AG17" s="1152"/>
      <c r="AH17" s="1152"/>
      <c r="AI17" s="1152"/>
      <c r="AJ17" s="1152" t="s">
        <v>5</v>
      </c>
      <c r="AK17" s="1152"/>
      <c r="AL17" s="1152"/>
      <c r="AM17" s="1152"/>
      <c r="AN17" s="1152"/>
      <c r="AO17" s="1152"/>
      <c r="AP17" s="1152"/>
      <c r="AQ17" s="1152"/>
      <c r="AR17" s="1152"/>
      <c r="AS17" s="1152"/>
      <c r="AT17" s="1152"/>
      <c r="AU17" s="1152"/>
      <c r="AV17" s="1152"/>
      <c r="AW17" s="1152"/>
      <c r="AX17" s="1152"/>
      <c r="AY17" s="1152"/>
      <c r="AZ17" s="5"/>
      <c r="BA17" s="5"/>
      <c r="BB17" s="1147"/>
      <c r="BC17" s="1148"/>
      <c r="BD17" s="1148"/>
      <c r="BE17" s="1148"/>
      <c r="BF17" s="1148"/>
      <c r="BG17" s="1148"/>
      <c r="BH17" s="1148"/>
      <c r="BI17" s="1148"/>
      <c r="BJ17" s="1148"/>
      <c r="BK17" s="1148"/>
      <c r="BL17" s="1148"/>
      <c r="BM17" s="1148"/>
      <c r="BN17" s="869"/>
      <c r="BO17" s="870"/>
      <c r="BP17" s="1"/>
      <c r="BQ17" s="1"/>
      <c r="BU17" s="475"/>
      <c r="BV17" s="475"/>
      <c r="BW17" s="475"/>
      <c r="BX17" s="475"/>
      <c r="BY17" s="475"/>
      <c r="BZ17" s="475"/>
      <c r="CA17" s="475"/>
      <c r="CB17" s="475"/>
      <c r="CC17" s="475"/>
      <c r="CD17" s="475"/>
      <c r="CE17" s="475"/>
      <c r="CF17" s="475"/>
      <c r="CG17" s="475"/>
      <c r="CH17" s="475"/>
      <c r="CI17" s="475"/>
      <c r="CJ17" s="475"/>
      <c r="CK17" s="475"/>
      <c r="CL17" s="475"/>
      <c r="CM17" s="475"/>
      <c r="CN17" s="475"/>
      <c r="CO17" s="475"/>
    </row>
    <row r="18" spans="2:102" ht="7.5" customHeight="1" x14ac:dyDescent="0.2">
      <c r="B18" s="1"/>
      <c r="C18" s="1152"/>
      <c r="D18" s="1152"/>
      <c r="E18" s="1152"/>
      <c r="F18" s="1152"/>
      <c r="G18" s="1152"/>
      <c r="H18" s="1152"/>
      <c r="I18" s="1152"/>
      <c r="J18" s="1152"/>
      <c r="K18" s="1152"/>
      <c r="L18" s="1152"/>
      <c r="M18" s="1152"/>
      <c r="N18" s="1152"/>
      <c r="O18" s="1152"/>
      <c r="P18" s="1152"/>
      <c r="Q18" s="1152"/>
      <c r="R18" s="1152"/>
      <c r="S18" s="1152"/>
      <c r="T18" s="1152"/>
      <c r="U18" s="1152"/>
      <c r="V18" s="1152"/>
      <c r="W18" s="1152"/>
      <c r="X18" s="1152"/>
      <c r="Y18" s="1152"/>
      <c r="Z18" s="1152"/>
      <c r="AA18" s="1152"/>
      <c r="AB18" s="1152"/>
      <c r="AC18" s="1152"/>
      <c r="AD18" s="1152"/>
      <c r="AE18" s="1152"/>
      <c r="AF18" s="1152"/>
      <c r="AG18" s="1152"/>
      <c r="AH18" s="1152"/>
      <c r="AI18" s="1152"/>
      <c r="AJ18" s="1152"/>
      <c r="AK18" s="1152"/>
      <c r="AL18" s="1152"/>
      <c r="AM18" s="1152"/>
      <c r="AN18" s="1152"/>
      <c r="AO18" s="1152"/>
      <c r="AP18" s="1152"/>
      <c r="AQ18" s="1152"/>
      <c r="AR18" s="1152"/>
      <c r="AS18" s="1152"/>
      <c r="AT18" s="1152"/>
      <c r="AU18" s="1152"/>
      <c r="AV18" s="1152"/>
      <c r="AW18" s="1152"/>
      <c r="AX18" s="1152"/>
      <c r="AY18" s="1152"/>
      <c r="AZ18" s="5"/>
      <c r="BA18" s="5"/>
      <c r="BB18" s="1147"/>
      <c r="BC18" s="1148"/>
      <c r="BD18" s="1148"/>
      <c r="BE18" s="1148"/>
      <c r="BF18" s="1148"/>
      <c r="BG18" s="1148"/>
      <c r="BH18" s="1148"/>
      <c r="BI18" s="1148"/>
      <c r="BJ18" s="1148"/>
      <c r="BK18" s="1148"/>
      <c r="BL18" s="1148"/>
      <c r="BM18" s="1148"/>
      <c r="BN18" s="869"/>
      <c r="BO18" s="870"/>
      <c r="BP18" s="1"/>
      <c r="BQ18" s="1"/>
      <c r="BU18" s="475"/>
      <c r="BV18" s="475"/>
      <c r="BW18" s="475"/>
      <c r="BX18" s="475"/>
      <c r="BY18" s="475"/>
      <c r="BZ18" s="475"/>
      <c r="CA18" s="475"/>
      <c r="CB18" s="475"/>
      <c r="CC18" s="475"/>
      <c r="CD18" s="475"/>
      <c r="CE18" s="475"/>
      <c r="CF18" s="475"/>
      <c r="CG18" s="475"/>
      <c r="CH18" s="475"/>
      <c r="CI18" s="475"/>
      <c r="CJ18" s="475"/>
      <c r="CK18" s="475"/>
      <c r="CL18" s="475"/>
      <c r="CM18" s="475"/>
      <c r="CN18" s="475"/>
      <c r="CO18" s="475"/>
    </row>
    <row r="19" spans="2:102" ht="7.5" customHeight="1" x14ac:dyDescent="0.2">
      <c r="B19" s="1"/>
      <c r="C19" s="1153" t="str">
        <f>IF(Feuil1!M14="","",Feuil1!M14)</f>
        <v>07598192  36</v>
      </c>
      <c r="D19" s="1153"/>
      <c r="E19" s="1153"/>
      <c r="F19" s="1153"/>
      <c r="G19" s="1153"/>
      <c r="H19" s="1153"/>
      <c r="I19" s="1153"/>
      <c r="J19" s="1153"/>
      <c r="K19" s="1153"/>
      <c r="L19" s="1153"/>
      <c r="M19" s="1153"/>
      <c r="N19" s="1153"/>
      <c r="O19" s="1153"/>
      <c r="P19" s="1153"/>
      <c r="Q19" s="1153"/>
      <c r="R19" s="1153"/>
      <c r="S19" s="1152"/>
      <c r="T19" s="1152"/>
      <c r="U19" s="1152"/>
      <c r="V19" s="1152"/>
      <c r="W19" s="1152"/>
      <c r="X19" s="1152"/>
      <c r="Y19" s="1152"/>
      <c r="Z19" s="1152"/>
      <c r="AA19" s="1152"/>
      <c r="AB19" s="1152"/>
      <c r="AC19" s="1152"/>
      <c r="AD19" s="1152"/>
      <c r="AE19" s="1152"/>
      <c r="AF19" s="1152"/>
      <c r="AG19" s="1152"/>
      <c r="AH19" s="1152"/>
      <c r="AI19" s="1152"/>
      <c r="AJ19" s="1155" t="str">
        <f>IF(Feuil5!G19="","",Feuil5!G19)</f>
        <v>T12018</v>
      </c>
      <c r="AK19" s="1155"/>
      <c r="AL19" s="1155"/>
      <c r="AM19" s="1155"/>
      <c r="AN19" s="1155"/>
      <c r="AO19" s="1155"/>
      <c r="AP19" s="1155"/>
      <c r="AQ19" s="1155"/>
      <c r="AR19" s="1155"/>
      <c r="AS19" s="1155"/>
      <c r="AT19" s="1155"/>
      <c r="AU19" s="1155"/>
      <c r="AV19" s="1155"/>
      <c r="AW19" s="1155"/>
      <c r="AX19" s="1155"/>
      <c r="AY19" s="1155"/>
      <c r="AZ19" s="5"/>
      <c r="BA19" s="5"/>
      <c r="BB19" s="1147"/>
      <c r="BC19" s="1148"/>
      <c r="BD19" s="1148"/>
      <c r="BE19" s="1148"/>
      <c r="BF19" s="1148"/>
      <c r="BG19" s="1148"/>
      <c r="BH19" s="1148"/>
      <c r="BI19" s="1148"/>
      <c r="BJ19" s="1148"/>
      <c r="BK19" s="1148"/>
      <c r="BL19" s="1148"/>
      <c r="BM19" s="1148"/>
      <c r="BN19" s="869"/>
      <c r="BO19" s="870"/>
      <c r="BP19" s="1"/>
      <c r="BQ19" s="1"/>
      <c r="BU19" s="475"/>
      <c r="BV19" s="475"/>
      <c r="BW19" s="475"/>
      <c r="BX19" s="475"/>
      <c r="BY19" s="475"/>
      <c r="BZ19" s="475"/>
      <c r="CA19" s="475"/>
      <c r="CB19" s="475"/>
      <c r="CC19" s="475"/>
      <c r="CD19" s="475"/>
      <c r="CE19" s="475"/>
      <c r="CF19" s="475"/>
      <c r="CG19" s="475"/>
      <c r="CH19" s="475"/>
      <c r="CI19" s="475"/>
      <c r="CJ19" s="475"/>
      <c r="CK19" s="475"/>
      <c r="CL19" s="475"/>
      <c r="CM19" s="475"/>
      <c r="CN19" s="475"/>
      <c r="CO19" s="475"/>
    </row>
    <row r="20" spans="2:102" ht="7.5" customHeight="1" x14ac:dyDescent="0.2">
      <c r="B20" s="1"/>
      <c r="C20" s="1153"/>
      <c r="D20" s="1153"/>
      <c r="E20" s="1153"/>
      <c r="F20" s="1153"/>
      <c r="G20" s="1153"/>
      <c r="H20" s="1153"/>
      <c r="I20" s="1153"/>
      <c r="J20" s="1153"/>
      <c r="K20" s="1153"/>
      <c r="L20" s="1153"/>
      <c r="M20" s="1153"/>
      <c r="N20" s="1153"/>
      <c r="O20" s="1153"/>
      <c r="P20" s="1153"/>
      <c r="Q20" s="1153"/>
      <c r="R20" s="1153"/>
      <c r="S20" s="1152"/>
      <c r="T20" s="1152"/>
      <c r="U20" s="1152"/>
      <c r="V20" s="1152"/>
      <c r="W20" s="1152"/>
      <c r="X20" s="1152"/>
      <c r="Y20" s="1152"/>
      <c r="Z20" s="1152"/>
      <c r="AA20" s="1152"/>
      <c r="AB20" s="1152"/>
      <c r="AC20" s="1152"/>
      <c r="AD20" s="1152"/>
      <c r="AE20" s="1152"/>
      <c r="AF20" s="1152"/>
      <c r="AG20" s="1152"/>
      <c r="AH20" s="1152"/>
      <c r="AI20" s="1152"/>
      <c r="AJ20" s="1155"/>
      <c r="AK20" s="1155"/>
      <c r="AL20" s="1155"/>
      <c r="AM20" s="1155"/>
      <c r="AN20" s="1155"/>
      <c r="AO20" s="1155"/>
      <c r="AP20" s="1155"/>
      <c r="AQ20" s="1155"/>
      <c r="AR20" s="1155"/>
      <c r="AS20" s="1155"/>
      <c r="AT20" s="1155"/>
      <c r="AU20" s="1155"/>
      <c r="AV20" s="1155"/>
      <c r="AW20" s="1155"/>
      <c r="AX20" s="1155"/>
      <c r="AY20" s="1155"/>
      <c r="AZ20" s="5"/>
      <c r="BA20" s="5"/>
      <c r="BB20" s="1149"/>
      <c r="BC20" s="1150"/>
      <c r="BD20" s="1150"/>
      <c r="BE20" s="1150"/>
      <c r="BF20" s="1150"/>
      <c r="BG20" s="1150"/>
      <c r="BH20" s="1150"/>
      <c r="BI20" s="1150"/>
      <c r="BJ20" s="1150"/>
      <c r="BK20" s="1150"/>
      <c r="BL20" s="1150"/>
      <c r="BM20" s="1150"/>
      <c r="BN20" s="872"/>
      <c r="BO20" s="873"/>
      <c r="BP20" s="1"/>
      <c r="BQ20" s="1"/>
      <c r="BU20" s="475"/>
      <c r="BV20" s="475"/>
      <c r="BW20" s="475"/>
      <c r="BX20" s="475"/>
      <c r="BY20" s="475"/>
      <c r="BZ20" s="475"/>
      <c r="CA20" s="475"/>
      <c r="CB20" s="475"/>
      <c r="CC20" s="475"/>
      <c r="CD20" s="475"/>
      <c r="CE20" s="475"/>
      <c r="CF20" s="475"/>
      <c r="CG20" s="475"/>
      <c r="CH20" s="475"/>
      <c r="CI20" s="475"/>
      <c r="CJ20" s="475"/>
      <c r="CK20" s="475"/>
      <c r="CL20" s="475"/>
      <c r="CM20" s="475"/>
      <c r="CN20" s="475"/>
      <c r="CO20" s="475"/>
    </row>
    <row r="21" spans="2:102" ht="7.5" customHeight="1" x14ac:dyDescent="0.2">
      <c r="B21" s="1"/>
      <c r="C21" s="1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1"/>
      <c r="BO21" s="1"/>
      <c r="BP21" s="1"/>
      <c r="BQ21" s="1"/>
    </row>
    <row r="22" spans="2:102" ht="7.5" customHeight="1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2:102" ht="7.5" customHeight="1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2:102" ht="7.5" customHeight="1" x14ac:dyDescent="0.2">
      <c r="B24" s="1"/>
      <c r="C24" s="683" t="s">
        <v>8</v>
      </c>
      <c r="D24" s="683"/>
      <c r="E24" s="683"/>
      <c r="F24" s="683"/>
      <c r="G24" s="683"/>
      <c r="H24" s="683"/>
      <c r="I24" s="683"/>
      <c r="J24" s="683"/>
      <c r="K24" s="683"/>
      <c r="L24" s="683"/>
      <c r="M24" s="683"/>
      <c r="N24" s="683"/>
      <c r="O24" s="683"/>
      <c r="P24" s="683"/>
      <c r="Q24" s="683"/>
      <c r="R24" s="683"/>
      <c r="S24" s="683"/>
      <c r="T24" s="683"/>
      <c r="U24" s="683"/>
      <c r="V24" s="683"/>
      <c r="W24" s="683"/>
      <c r="X24" s="683"/>
      <c r="Y24" s="683"/>
      <c r="Z24" s="683"/>
      <c r="AA24" s="683"/>
      <c r="AB24" s="683"/>
      <c r="AC24" s="683"/>
      <c r="AD24" s="683"/>
      <c r="AE24" s="683"/>
      <c r="AF24" s="683"/>
      <c r="AG24" s="683"/>
      <c r="AH24" s="683"/>
      <c r="AI24" s="683"/>
      <c r="AJ24" s="683"/>
      <c r="AK24" s="683"/>
      <c r="AL24" s="683"/>
      <c r="AM24" s="683"/>
      <c r="AN24" s="683"/>
      <c r="AO24" s="683"/>
      <c r="AP24" s="683"/>
      <c r="AQ24" s="683"/>
      <c r="AR24" s="683"/>
      <c r="AS24" s="683"/>
      <c r="AT24" s="683"/>
      <c r="AU24" s="683"/>
      <c r="AV24" s="683"/>
      <c r="AW24" s="683"/>
      <c r="AX24" s="683"/>
      <c r="AY24" s="683"/>
      <c r="AZ24" s="683"/>
      <c r="BA24" s="683"/>
      <c r="BB24" s="683"/>
      <c r="BC24" s="683"/>
      <c r="BD24" s="683"/>
      <c r="BE24" s="683"/>
      <c r="BF24" s="683"/>
      <c r="BG24" s="683"/>
      <c r="BH24" s="683"/>
      <c r="BI24" s="683"/>
      <c r="BJ24" s="683"/>
      <c r="BK24" s="683"/>
      <c r="BL24" s="683"/>
      <c r="BM24" s="683"/>
      <c r="BN24" s="683"/>
      <c r="BO24" s="683"/>
      <c r="BP24" s="683"/>
      <c r="BQ24" s="1"/>
    </row>
    <row r="25" spans="2:102" ht="7.5" customHeight="1" x14ac:dyDescent="0.2">
      <c r="B25" s="1"/>
      <c r="C25" s="683"/>
      <c r="D25" s="683"/>
      <c r="E25" s="683"/>
      <c r="F25" s="683"/>
      <c r="G25" s="683"/>
      <c r="H25" s="683"/>
      <c r="I25" s="683"/>
      <c r="J25" s="683"/>
      <c r="K25" s="683"/>
      <c r="L25" s="683"/>
      <c r="M25" s="683"/>
      <c r="N25" s="683"/>
      <c r="O25" s="683"/>
      <c r="P25" s="683"/>
      <c r="Q25" s="683"/>
      <c r="R25" s="683"/>
      <c r="S25" s="683"/>
      <c r="T25" s="683"/>
      <c r="U25" s="683"/>
      <c r="V25" s="683"/>
      <c r="W25" s="683"/>
      <c r="X25" s="683"/>
      <c r="Y25" s="683"/>
      <c r="Z25" s="683"/>
      <c r="AA25" s="683"/>
      <c r="AB25" s="683"/>
      <c r="AC25" s="683"/>
      <c r="AD25" s="683"/>
      <c r="AE25" s="683"/>
      <c r="AF25" s="683"/>
      <c r="AG25" s="683"/>
      <c r="AH25" s="683"/>
      <c r="AI25" s="683"/>
      <c r="AJ25" s="683"/>
      <c r="AK25" s="683"/>
      <c r="AL25" s="683"/>
      <c r="AM25" s="683"/>
      <c r="AN25" s="683"/>
      <c r="AO25" s="683"/>
      <c r="AP25" s="683"/>
      <c r="AQ25" s="683"/>
      <c r="AR25" s="683"/>
      <c r="AS25" s="683"/>
      <c r="AT25" s="683"/>
      <c r="AU25" s="683"/>
      <c r="AV25" s="683"/>
      <c r="AW25" s="683"/>
      <c r="AX25" s="683"/>
      <c r="AY25" s="683"/>
      <c r="AZ25" s="683"/>
      <c r="BA25" s="683"/>
      <c r="BB25" s="683"/>
      <c r="BC25" s="683"/>
      <c r="BD25" s="683"/>
      <c r="BE25" s="683"/>
      <c r="BF25" s="683"/>
      <c r="BG25" s="683"/>
      <c r="BH25" s="683"/>
      <c r="BI25" s="683"/>
      <c r="BJ25" s="683"/>
      <c r="BK25" s="683"/>
      <c r="BL25" s="683"/>
      <c r="BM25" s="683"/>
      <c r="BN25" s="683"/>
      <c r="BO25" s="683"/>
      <c r="BP25" s="683"/>
      <c r="BQ25" s="1"/>
    </row>
    <row r="26" spans="2:102" ht="7.5" customHeight="1" x14ac:dyDescent="0.2">
      <c r="B26" s="1"/>
      <c r="C26" s="683"/>
      <c r="D26" s="683"/>
      <c r="E26" s="683"/>
      <c r="F26" s="683"/>
      <c r="G26" s="683"/>
      <c r="H26" s="683"/>
      <c r="I26" s="683"/>
      <c r="J26" s="683"/>
      <c r="K26" s="683"/>
      <c r="L26" s="683"/>
      <c r="M26" s="683"/>
      <c r="N26" s="683"/>
      <c r="O26" s="683"/>
      <c r="P26" s="683"/>
      <c r="Q26" s="683"/>
      <c r="R26" s="683"/>
      <c r="S26" s="683"/>
      <c r="T26" s="683"/>
      <c r="U26" s="683"/>
      <c r="V26" s="683"/>
      <c r="W26" s="683"/>
      <c r="X26" s="683"/>
      <c r="Y26" s="683"/>
      <c r="Z26" s="683"/>
      <c r="AA26" s="683"/>
      <c r="AB26" s="683"/>
      <c r="AC26" s="683"/>
      <c r="AD26" s="683"/>
      <c r="AE26" s="683"/>
      <c r="AF26" s="683"/>
      <c r="AG26" s="683"/>
      <c r="AH26" s="683"/>
      <c r="AI26" s="683"/>
      <c r="AJ26" s="683"/>
      <c r="AK26" s="683"/>
      <c r="AL26" s="683"/>
      <c r="AM26" s="683"/>
      <c r="AN26" s="683"/>
      <c r="AO26" s="683"/>
      <c r="AP26" s="683"/>
      <c r="AQ26" s="683"/>
      <c r="AR26" s="683"/>
      <c r="AS26" s="683"/>
      <c r="AT26" s="683"/>
      <c r="AU26" s="683"/>
      <c r="AV26" s="683"/>
      <c r="AW26" s="683"/>
      <c r="AX26" s="683"/>
      <c r="AY26" s="683"/>
      <c r="AZ26" s="683"/>
      <c r="BA26" s="683"/>
      <c r="BB26" s="683"/>
      <c r="BC26" s="683"/>
      <c r="BD26" s="683"/>
      <c r="BE26" s="683"/>
      <c r="BF26" s="683"/>
      <c r="BG26" s="683"/>
      <c r="BH26" s="683"/>
      <c r="BI26" s="683"/>
      <c r="BJ26" s="683"/>
      <c r="BK26" s="683"/>
      <c r="BL26" s="683"/>
      <c r="BM26" s="683"/>
      <c r="BN26" s="683"/>
      <c r="BO26" s="683"/>
      <c r="BP26" s="683"/>
      <c r="BQ26" s="1"/>
    </row>
    <row r="27" spans="2:102" ht="7.5" customHeight="1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156" t="s">
        <v>44</v>
      </c>
      <c r="AE27" s="1156"/>
      <c r="AF27" s="1156"/>
      <c r="AG27" s="1156"/>
      <c r="AH27" s="1156"/>
      <c r="AI27" s="1156"/>
      <c r="AJ27" s="1156"/>
      <c r="AK27" s="1156"/>
      <c r="AL27" s="1156"/>
      <c r="AM27" s="1156"/>
      <c r="AN27" s="1156"/>
      <c r="AO27" s="1156"/>
      <c r="AP27" s="1156"/>
      <c r="AQ27" s="1156"/>
      <c r="AR27" s="1157" t="str">
        <f>IF(Feuil5!L45="","",Feuil5!L45)</f>
        <v>30/04/2018</v>
      </c>
      <c r="AS27" s="1157"/>
      <c r="AT27" s="1157"/>
      <c r="AU27" s="1157"/>
      <c r="AV27" s="1157"/>
      <c r="AW27" s="1157"/>
      <c r="AX27" s="1157"/>
      <c r="AY27" s="1157"/>
      <c r="AZ27" s="1157"/>
      <c r="BA27" s="1157"/>
      <c r="BB27" s="1157"/>
      <c r="BC27" s="1157"/>
      <c r="BD27" s="1157"/>
      <c r="BE27" s="1157"/>
      <c r="BF27" s="1157"/>
      <c r="BG27" s="1157"/>
      <c r="BH27" s="1154" t="s">
        <v>45</v>
      </c>
      <c r="BI27" s="1154"/>
      <c r="BJ27" s="1154"/>
      <c r="BK27" s="1154"/>
      <c r="BL27" s="1154"/>
      <c r="BM27" s="1154"/>
      <c r="BN27" s="1154"/>
      <c r="BO27" s="1154"/>
      <c r="BP27" s="1154"/>
      <c r="BQ27" s="1"/>
    </row>
    <row r="28" spans="2:102" ht="7.5" customHeight="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29"/>
      <c r="AD28" s="1156"/>
      <c r="AE28" s="1156"/>
      <c r="AF28" s="1156"/>
      <c r="AG28" s="1156"/>
      <c r="AH28" s="1156"/>
      <c r="AI28" s="1156"/>
      <c r="AJ28" s="1156"/>
      <c r="AK28" s="1156"/>
      <c r="AL28" s="1156"/>
      <c r="AM28" s="1156"/>
      <c r="AN28" s="1156"/>
      <c r="AO28" s="1156"/>
      <c r="AP28" s="1156"/>
      <c r="AQ28" s="1156"/>
      <c r="AR28" s="1157"/>
      <c r="AS28" s="1157"/>
      <c r="AT28" s="1157"/>
      <c r="AU28" s="1157"/>
      <c r="AV28" s="1157"/>
      <c r="AW28" s="1157"/>
      <c r="AX28" s="1157"/>
      <c r="AY28" s="1157"/>
      <c r="AZ28" s="1157"/>
      <c r="BA28" s="1157"/>
      <c r="BB28" s="1157"/>
      <c r="BC28" s="1157"/>
      <c r="BD28" s="1157"/>
      <c r="BE28" s="1157"/>
      <c r="BF28" s="1157"/>
      <c r="BG28" s="1157"/>
      <c r="BH28" s="1154"/>
      <c r="BI28" s="1154"/>
      <c r="BJ28" s="1154"/>
      <c r="BK28" s="1154"/>
      <c r="BL28" s="1154"/>
      <c r="BM28" s="1154"/>
      <c r="BN28" s="1154"/>
      <c r="BO28" s="1154"/>
      <c r="BP28" s="1154"/>
      <c r="BQ28" s="1"/>
      <c r="CE28" s="492"/>
      <c r="CF28" s="492"/>
      <c r="CG28" s="492"/>
      <c r="CH28" s="492"/>
      <c r="CI28" s="492"/>
      <c r="CJ28" s="492"/>
      <c r="CK28" s="492"/>
      <c r="CL28" s="492"/>
      <c r="CM28" s="492"/>
      <c r="CN28" s="492"/>
      <c r="CO28" s="492"/>
      <c r="CP28" s="492"/>
      <c r="CQ28" s="492"/>
      <c r="CR28" s="492"/>
      <c r="CS28" s="492"/>
      <c r="CT28" s="492"/>
      <c r="CU28" s="492"/>
      <c r="CV28" s="492"/>
    </row>
    <row r="29" spans="2:102" ht="7.5" customHeight="1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CC29" s="496"/>
      <c r="CD29" s="495"/>
      <c r="CE29" s="495"/>
      <c r="CF29" s="495"/>
      <c r="CG29" s="495"/>
      <c r="CH29" s="495"/>
      <c r="CI29" s="495"/>
      <c r="CJ29" s="495"/>
      <c r="CK29" s="495"/>
      <c r="CL29" s="495"/>
      <c r="CM29" s="495"/>
      <c r="CN29" s="495"/>
      <c r="CO29" s="495"/>
      <c r="CP29" s="495"/>
      <c r="CQ29" s="495"/>
      <c r="CR29" s="495"/>
      <c r="CS29" s="495"/>
      <c r="CT29" s="495"/>
      <c r="CU29" s="495"/>
      <c r="CV29" s="495"/>
      <c r="CW29" s="495"/>
      <c r="CX29" s="495"/>
    </row>
    <row r="30" spans="2:102" ht="7.5" customHeight="1" x14ac:dyDescent="0.2">
      <c r="B30" s="1"/>
      <c r="C30" s="1130" t="s">
        <v>12</v>
      </c>
      <c r="D30" s="1130"/>
      <c r="E30" s="1130"/>
      <c r="F30" s="1130"/>
      <c r="G30" s="1130"/>
      <c r="H30" s="1130"/>
      <c r="I30" s="1130"/>
      <c r="J30" s="1130"/>
      <c r="K30" s="1130"/>
      <c r="L30" s="1130"/>
      <c r="M30" s="1130"/>
      <c r="N30" s="1130"/>
      <c r="O30" s="1130"/>
      <c r="P30" s="1130"/>
      <c r="Q30" s="1130"/>
      <c r="R30" s="1130"/>
      <c r="S30" s="1130"/>
      <c r="T30" s="1130"/>
      <c r="U30" s="1130"/>
      <c r="V30" s="1130"/>
      <c r="W30" s="1130"/>
      <c r="X30" s="1130"/>
      <c r="Y30" s="1130"/>
      <c r="Z30" s="1130"/>
      <c r="AA30" s="1130"/>
      <c r="AB30" s="1130"/>
      <c r="AC30" s="1130"/>
      <c r="AD30" s="1130"/>
      <c r="AE30" s="1130"/>
      <c r="AF30" s="1130"/>
      <c r="AG30" s="1130"/>
      <c r="AH30" s="1130"/>
      <c r="AI30" s="1130"/>
      <c r="AJ30" s="1130"/>
      <c r="AK30" s="1130"/>
      <c r="AL30" s="1130"/>
      <c r="AM30" s="1130"/>
      <c r="AN30" s="1130"/>
      <c r="AO30" s="1130"/>
      <c r="AP30" s="1130"/>
      <c r="AQ30" s="1130"/>
      <c r="AR30" s="1130" t="s">
        <v>11</v>
      </c>
      <c r="AS30" s="1130"/>
      <c r="AT30" s="1130"/>
      <c r="AU30" s="1130"/>
      <c r="AV30" s="1130"/>
      <c r="AW30" s="1130"/>
      <c r="AX30" s="1130"/>
      <c r="AY30" s="1130" t="s">
        <v>10</v>
      </c>
      <c r="AZ30" s="1130"/>
      <c r="BA30" s="1130"/>
      <c r="BB30" s="1130"/>
      <c r="BC30" s="1130"/>
      <c r="BD30" s="1130"/>
      <c r="BE30" s="1130"/>
      <c r="BF30" s="1130"/>
      <c r="BG30" s="1130"/>
      <c r="BH30" s="1130"/>
      <c r="BI30" s="1130"/>
      <c r="BJ30" s="1130"/>
      <c r="BK30" s="1130"/>
      <c r="BL30" s="1130" t="s">
        <v>9</v>
      </c>
      <c r="BM30" s="1130"/>
      <c r="BN30" s="1130"/>
      <c r="BO30" s="1130"/>
      <c r="BP30" s="1130"/>
      <c r="BQ30" s="1"/>
      <c r="CC30" s="496"/>
      <c r="CD30" s="495"/>
      <c r="CE30" s="495"/>
      <c r="CF30" s="495"/>
      <c r="CG30" s="495"/>
      <c r="CH30" s="495"/>
      <c r="CI30" s="495"/>
      <c r="CJ30" s="495"/>
      <c r="CK30" s="495"/>
      <c r="CL30" s="495"/>
      <c r="CM30" s="495"/>
      <c r="CN30" s="495"/>
      <c r="CO30" s="495"/>
      <c r="CP30" s="495"/>
      <c r="CQ30" s="495"/>
      <c r="CR30" s="495"/>
      <c r="CS30" s="495"/>
      <c r="CT30" s="495"/>
      <c r="CU30" s="495"/>
      <c r="CV30" s="495"/>
      <c r="CW30" s="495"/>
      <c r="CX30" s="495"/>
    </row>
    <row r="31" spans="2:102" ht="7.5" customHeight="1" x14ac:dyDescent="0.2">
      <c r="B31" s="1"/>
      <c r="C31" s="1130"/>
      <c r="D31" s="1130"/>
      <c r="E31" s="1130"/>
      <c r="F31" s="1130"/>
      <c r="G31" s="1130"/>
      <c r="H31" s="1130"/>
      <c r="I31" s="1130"/>
      <c r="J31" s="1130"/>
      <c r="K31" s="1130"/>
      <c r="L31" s="1130"/>
      <c r="M31" s="1130"/>
      <c r="N31" s="1130"/>
      <c r="O31" s="1130"/>
      <c r="P31" s="1130"/>
      <c r="Q31" s="1130"/>
      <c r="R31" s="1130"/>
      <c r="S31" s="1130"/>
      <c r="T31" s="1130"/>
      <c r="U31" s="1130"/>
      <c r="V31" s="1130"/>
      <c r="W31" s="1130"/>
      <c r="X31" s="1130"/>
      <c r="Y31" s="1130"/>
      <c r="Z31" s="1130"/>
      <c r="AA31" s="1130"/>
      <c r="AB31" s="1130"/>
      <c r="AC31" s="1130"/>
      <c r="AD31" s="1130"/>
      <c r="AE31" s="1130"/>
      <c r="AF31" s="1130"/>
      <c r="AG31" s="1130"/>
      <c r="AH31" s="1130"/>
      <c r="AI31" s="1130"/>
      <c r="AJ31" s="1130"/>
      <c r="AK31" s="1130"/>
      <c r="AL31" s="1130"/>
      <c r="AM31" s="1130"/>
      <c r="AN31" s="1130"/>
      <c r="AO31" s="1130"/>
      <c r="AP31" s="1130"/>
      <c r="AQ31" s="1130"/>
      <c r="AR31" s="1130"/>
      <c r="AS31" s="1130"/>
      <c r="AT31" s="1130"/>
      <c r="AU31" s="1130"/>
      <c r="AV31" s="1130"/>
      <c r="AW31" s="1130"/>
      <c r="AX31" s="1130"/>
      <c r="AY31" s="1130"/>
      <c r="AZ31" s="1130"/>
      <c r="BA31" s="1130"/>
      <c r="BB31" s="1130"/>
      <c r="BC31" s="1130"/>
      <c r="BD31" s="1130"/>
      <c r="BE31" s="1130"/>
      <c r="BF31" s="1130"/>
      <c r="BG31" s="1130"/>
      <c r="BH31" s="1130"/>
      <c r="BI31" s="1130"/>
      <c r="BJ31" s="1130"/>
      <c r="BK31" s="1130"/>
      <c r="BL31" s="1130"/>
      <c r="BM31" s="1130"/>
      <c r="BN31" s="1130"/>
      <c r="BO31" s="1130"/>
      <c r="BP31" s="1130"/>
      <c r="BQ31" s="1"/>
      <c r="CC31" s="496"/>
      <c r="CD31" s="495"/>
      <c r="CE31" s="495"/>
      <c r="CF31" s="495"/>
      <c r="CG31" s="495"/>
      <c r="CH31" s="495"/>
      <c r="CI31" s="495"/>
      <c r="CJ31" s="495"/>
      <c r="CK31" s="495"/>
      <c r="CL31" s="495"/>
      <c r="CM31" s="495"/>
      <c r="CN31" s="495"/>
      <c r="CO31" s="495"/>
      <c r="CP31" s="495"/>
      <c r="CQ31" s="495"/>
      <c r="CR31" s="495"/>
      <c r="CS31" s="495"/>
      <c r="CT31" s="495"/>
      <c r="CU31" s="495"/>
      <c r="CV31" s="495"/>
      <c r="CW31" s="495"/>
      <c r="CX31" s="495"/>
    </row>
    <row r="32" spans="2:102" ht="7.5" customHeight="1" x14ac:dyDescent="0.2">
      <c r="B32" s="1"/>
      <c r="C32" s="1130" t="s">
        <v>15</v>
      </c>
      <c r="D32" s="1130"/>
      <c r="E32" s="1130"/>
      <c r="F32" s="1130"/>
      <c r="G32" s="1130"/>
      <c r="H32" s="1130"/>
      <c r="I32" s="1130"/>
      <c r="J32" s="1130"/>
      <c r="K32" s="1130"/>
      <c r="L32" s="1130"/>
      <c r="M32" s="1130"/>
      <c r="N32" s="1130"/>
      <c r="O32" s="1130"/>
      <c r="P32" s="1130"/>
      <c r="Q32" s="1130"/>
      <c r="R32" s="1130"/>
      <c r="S32" s="1130"/>
      <c r="T32" s="1130"/>
      <c r="U32" s="1130" t="s">
        <v>14</v>
      </c>
      <c r="V32" s="1130"/>
      <c r="W32" s="1130"/>
      <c r="X32" s="1130"/>
      <c r="Y32" s="1130" t="s">
        <v>13</v>
      </c>
      <c r="Z32" s="1130"/>
      <c r="AA32" s="1130"/>
      <c r="AB32" s="1130"/>
      <c r="AC32" s="1130"/>
      <c r="AD32" s="1130"/>
      <c r="AE32" s="1130"/>
      <c r="AF32" s="1130"/>
      <c r="AG32" s="1130"/>
      <c r="AH32" s="1130"/>
      <c r="AI32" s="1130"/>
      <c r="AJ32" s="1130"/>
      <c r="AK32" s="1130"/>
      <c r="AL32" s="1130"/>
      <c r="AM32" s="1130"/>
      <c r="AN32" s="1130"/>
      <c r="AO32" s="1130"/>
      <c r="AP32" s="1130"/>
      <c r="AQ32" s="1130"/>
      <c r="AR32" s="1130"/>
      <c r="AS32" s="1130"/>
      <c r="AT32" s="1130"/>
      <c r="AU32" s="1130"/>
      <c r="AV32" s="1130"/>
      <c r="AW32" s="1130"/>
      <c r="AX32" s="1130"/>
      <c r="AY32" s="1130"/>
      <c r="AZ32" s="1130"/>
      <c r="BA32" s="1130"/>
      <c r="BB32" s="1130"/>
      <c r="BC32" s="1130"/>
      <c r="BD32" s="1130"/>
      <c r="BE32" s="1130"/>
      <c r="BF32" s="1130"/>
      <c r="BG32" s="1130"/>
      <c r="BH32" s="1130"/>
      <c r="BI32" s="1130"/>
      <c r="BJ32" s="1130"/>
      <c r="BK32" s="1130"/>
      <c r="BL32" s="1130"/>
      <c r="BM32" s="1130"/>
      <c r="BN32" s="1130"/>
      <c r="BO32" s="1130"/>
      <c r="BP32" s="1130"/>
      <c r="BQ32" s="1"/>
      <c r="CD32" s="495"/>
      <c r="CE32" s="495"/>
      <c r="CF32" s="495"/>
      <c r="CG32" s="495"/>
      <c r="CH32" s="495"/>
      <c r="CI32" s="495"/>
      <c r="CJ32" s="495"/>
      <c r="CK32" s="495"/>
      <c r="CL32" s="495"/>
      <c r="CM32" s="495"/>
      <c r="CN32" s="495"/>
      <c r="CO32" s="495"/>
      <c r="CP32" s="495"/>
      <c r="CQ32" s="495"/>
      <c r="CR32" s="495"/>
      <c r="CS32" s="495"/>
      <c r="CT32" s="495"/>
      <c r="CU32" s="495"/>
      <c r="CV32" s="495"/>
      <c r="CW32" s="495"/>
      <c r="CX32" s="495"/>
    </row>
    <row r="33" spans="2:102" ht="7.5" customHeight="1" x14ac:dyDescent="0.2">
      <c r="B33" s="1"/>
      <c r="C33" s="1130"/>
      <c r="D33" s="1130"/>
      <c r="E33" s="1130"/>
      <c r="F33" s="1130"/>
      <c r="G33" s="1130"/>
      <c r="H33" s="1130"/>
      <c r="I33" s="1130"/>
      <c r="J33" s="1130"/>
      <c r="K33" s="1130"/>
      <c r="L33" s="1130"/>
      <c r="M33" s="1130"/>
      <c r="N33" s="1130"/>
      <c r="O33" s="1130"/>
      <c r="P33" s="1130"/>
      <c r="Q33" s="1130"/>
      <c r="R33" s="1130"/>
      <c r="S33" s="1130"/>
      <c r="T33" s="1130"/>
      <c r="U33" s="1130"/>
      <c r="V33" s="1130"/>
      <c r="W33" s="1130"/>
      <c r="X33" s="1130"/>
      <c r="Y33" s="1130"/>
      <c r="Z33" s="1130"/>
      <c r="AA33" s="1130"/>
      <c r="AB33" s="1130"/>
      <c r="AC33" s="1130"/>
      <c r="AD33" s="1130"/>
      <c r="AE33" s="1130"/>
      <c r="AF33" s="1130"/>
      <c r="AG33" s="1130"/>
      <c r="AH33" s="1130"/>
      <c r="AI33" s="1130"/>
      <c r="AJ33" s="1130"/>
      <c r="AK33" s="1130"/>
      <c r="AL33" s="1130"/>
      <c r="AM33" s="1130"/>
      <c r="AN33" s="1130"/>
      <c r="AO33" s="1130"/>
      <c r="AP33" s="1130"/>
      <c r="AQ33" s="1130"/>
      <c r="AR33" s="1130"/>
      <c r="AS33" s="1130"/>
      <c r="AT33" s="1130"/>
      <c r="AU33" s="1130"/>
      <c r="AV33" s="1130"/>
      <c r="AW33" s="1130"/>
      <c r="AX33" s="1130"/>
      <c r="AY33" s="1130"/>
      <c r="AZ33" s="1130"/>
      <c r="BA33" s="1130"/>
      <c r="BB33" s="1130"/>
      <c r="BC33" s="1130"/>
      <c r="BD33" s="1130"/>
      <c r="BE33" s="1130"/>
      <c r="BF33" s="1130"/>
      <c r="BG33" s="1130"/>
      <c r="BH33" s="1130"/>
      <c r="BI33" s="1130"/>
      <c r="BJ33" s="1130"/>
      <c r="BK33" s="1130"/>
      <c r="BL33" s="1130"/>
      <c r="BM33" s="1130"/>
      <c r="BN33" s="1130"/>
      <c r="BO33" s="1130"/>
      <c r="BP33" s="1130"/>
      <c r="BQ33" s="1"/>
      <c r="CD33" s="495"/>
      <c r="CE33" s="495"/>
      <c r="CF33" s="495"/>
      <c r="CG33" s="495"/>
      <c r="CH33" s="495"/>
      <c r="CI33" s="495"/>
      <c r="CJ33" s="495"/>
      <c r="CK33" s="495"/>
      <c r="CL33" s="495"/>
      <c r="CM33" s="495"/>
      <c r="CN33" s="495"/>
      <c r="CO33" s="495"/>
      <c r="CP33" s="495"/>
      <c r="CQ33" s="495"/>
      <c r="CR33" s="495"/>
      <c r="CS33" s="495"/>
      <c r="CT33" s="495"/>
      <c r="CU33" s="495"/>
      <c r="CV33" s="495"/>
      <c r="CW33" s="495"/>
      <c r="CX33" s="495"/>
    </row>
    <row r="34" spans="2:102" ht="7.5" customHeight="1" x14ac:dyDescent="0.2">
      <c r="B34" s="1"/>
      <c r="C34" s="923">
        <f>IF(Y34="","",Y34*U34)</f>
        <v>32738.0625</v>
      </c>
      <c r="D34" s="923"/>
      <c r="E34" s="923"/>
      <c r="F34" s="923"/>
      <c r="G34" s="923"/>
      <c r="H34" s="923"/>
      <c r="I34" s="923"/>
      <c r="J34" s="923"/>
      <c r="K34" s="923"/>
      <c r="L34" s="923"/>
      <c r="M34" s="923"/>
      <c r="N34" s="923"/>
      <c r="O34" s="923"/>
      <c r="P34" s="923"/>
      <c r="Q34" s="923"/>
      <c r="R34" s="923"/>
      <c r="S34" s="923"/>
      <c r="T34" s="923"/>
      <c r="U34" s="1195" t="s">
        <v>36</v>
      </c>
      <c r="V34" s="1195"/>
      <c r="W34" s="1195"/>
      <c r="X34" s="1195"/>
      <c r="Y34" s="893">
        <f>IF(Feuil5!S33="","",Feuil5!S33)</f>
        <v>268125</v>
      </c>
      <c r="Z34" s="894"/>
      <c r="AA34" s="894"/>
      <c r="AB34" s="894"/>
      <c r="AC34" s="894"/>
      <c r="AD34" s="894"/>
      <c r="AE34" s="894"/>
      <c r="AF34" s="894"/>
      <c r="AG34" s="894"/>
      <c r="AH34" s="894"/>
      <c r="AI34" s="894"/>
      <c r="AJ34" s="894"/>
      <c r="AK34" s="894"/>
      <c r="AL34" s="894"/>
      <c r="AM34" s="894"/>
      <c r="AN34" s="894"/>
      <c r="AO34" s="894"/>
      <c r="AP34" s="894"/>
      <c r="AQ34" s="895"/>
      <c r="AR34" s="1205">
        <f>IF(Feuil5!S23="","",Feuil5!S23)</f>
        <v>7</v>
      </c>
      <c r="AS34" s="1205"/>
      <c r="AT34" s="1205"/>
      <c r="AU34" s="1205"/>
      <c r="AV34" s="1205"/>
      <c r="AW34" s="1205"/>
      <c r="AX34" s="1205"/>
      <c r="AY34" s="1197" t="s">
        <v>18</v>
      </c>
      <c r="AZ34" s="1197"/>
      <c r="BA34" s="1197"/>
      <c r="BB34" s="1197"/>
      <c r="BC34" s="1197"/>
      <c r="BD34" s="1197"/>
      <c r="BE34" s="1197"/>
      <c r="BF34" s="1197"/>
      <c r="BG34" s="1197"/>
      <c r="BH34" s="1197"/>
      <c r="BI34" s="1197"/>
      <c r="BJ34" s="1197"/>
      <c r="BK34" s="1197"/>
      <c r="BL34" s="1200" t="s">
        <v>16</v>
      </c>
      <c r="BM34" s="1200"/>
      <c r="BN34" s="1200"/>
      <c r="BO34" s="1200"/>
      <c r="BP34" s="1200"/>
      <c r="BQ34" s="1"/>
      <c r="CD34" s="495"/>
      <c r="CE34" s="495"/>
      <c r="CF34" s="495"/>
      <c r="CG34" s="495"/>
      <c r="CH34" s="495"/>
      <c r="CI34" s="495"/>
      <c r="CJ34" s="495"/>
      <c r="CK34" s="495"/>
      <c r="CL34" s="495"/>
      <c r="CM34" s="495"/>
      <c r="CN34" s="495"/>
      <c r="CO34" s="495"/>
      <c r="CP34" s="495"/>
      <c r="CQ34" s="495"/>
      <c r="CR34" s="495"/>
      <c r="CS34" s="495"/>
      <c r="CT34" s="495"/>
      <c r="CU34" s="495"/>
      <c r="CV34" s="495"/>
      <c r="CW34" s="495"/>
      <c r="CX34" s="495"/>
    </row>
    <row r="35" spans="2:102" ht="7.5" customHeight="1" x14ac:dyDescent="0.2">
      <c r="B35" s="1"/>
      <c r="C35" s="923"/>
      <c r="D35" s="923"/>
      <c r="E35" s="923"/>
      <c r="F35" s="923"/>
      <c r="G35" s="923"/>
      <c r="H35" s="923"/>
      <c r="I35" s="923"/>
      <c r="J35" s="923"/>
      <c r="K35" s="923"/>
      <c r="L35" s="923"/>
      <c r="M35" s="923"/>
      <c r="N35" s="923"/>
      <c r="O35" s="923"/>
      <c r="P35" s="923"/>
      <c r="Q35" s="923"/>
      <c r="R35" s="923"/>
      <c r="S35" s="923"/>
      <c r="T35" s="923"/>
      <c r="U35" s="1195"/>
      <c r="V35" s="1195"/>
      <c r="W35" s="1195"/>
      <c r="X35" s="1195"/>
      <c r="Y35" s="896"/>
      <c r="Z35" s="897"/>
      <c r="AA35" s="897"/>
      <c r="AB35" s="897"/>
      <c r="AC35" s="897"/>
      <c r="AD35" s="897"/>
      <c r="AE35" s="897"/>
      <c r="AF35" s="897"/>
      <c r="AG35" s="897"/>
      <c r="AH35" s="897"/>
      <c r="AI35" s="897"/>
      <c r="AJ35" s="897"/>
      <c r="AK35" s="897"/>
      <c r="AL35" s="897"/>
      <c r="AM35" s="897"/>
      <c r="AN35" s="897"/>
      <c r="AO35" s="897"/>
      <c r="AP35" s="897"/>
      <c r="AQ35" s="898"/>
      <c r="AR35" s="1205"/>
      <c r="AS35" s="1205"/>
      <c r="AT35" s="1205"/>
      <c r="AU35" s="1205"/>
      <c r="AV35" s="1205"/>
      <c r="AW35" s="1205"/>
      <c r="AX35" s="1205"/>
      <c r="AY35" s="1197"/>
      <c r="AZ35" s="1197"/>
      <c r="BA35" s="1197"/>
      <c r="BB35" s="1197"/>
      <c r="BC35" s="1197"/>
      <c r="BD35" s="1197"/>
      <c r="BE35" s="1197"/>
      <c r="BF35" s="1197"/>
      <c r="BG35" s="1197"/>
      <c r="BH35" s="1197"/>
      <c r="BI35" s="1197"/>
      <c r="BJ35" s="1197"/>
      <c r="BK35" s="1197"/>
      <c r="BL35" s="1200"/>
      <c r="BM35" s="1200"/>
      <c r="BN35" s="1200"/>
      <c r="BO35" s="1200"/>
      <c r="BP35" s="1200"/>
      <c r="BQ35" s="1"/>
      <c r="CD35" s="495"/>
      <c r="CE35" s="495"/>
      <c r="CF35" s="495"/>
      <c r="CG35" s="495"/>
      <c r="CH35" s="495"/>
      <c r="CI35" s="495"/>
      <c r="CJ35" s="495"/>
      <c r="CK35" s="495"/>
      <c r="CL35" s="495"/>
      <c r="CM35" s="495"/>
      <c r="CN35" s="495"/>
      <c r="CO35" s="495"/>
      <c r="CP35" s="495"/>
      <c r="CQ35" s="495"/>
      <c r="CR35" s="495"/>
      <c r="CS35" s="495"/>
      <c r="CT35" s="495"/>
      <c r="CU35" s="495"/>
      <c r="CV35" s="495"/>
      <c r="CW35" s="495"/>
      <c r="CX35" s="495"/>
    </row>
    <row r="36" spans="2:102" ht="7.5" customHeight="1" x14ac:dyDescent="0.2">
      <c r="B36" s="1"/>
      <c r="C36" s="923"/>
      <c r="D36" s="923"/>
      <c r="E36" s="923"/>
      <c r="F36" s="923"/>
      <c r="G36" s="923"/>
      <c r="H36" s="923"/>
      <c r="I36" s="923"/>
      <c r="J36" s="923"/>
      <c r="K36" s="923"/>
      <c r="L36" s="923"/>
      <c r="M36" s="923"/>
      <c r="N36" s="923"/>
      <c r="O36" s="923"/>
      <c r="P36" s="923"/>
      <c r="Q36" s="923"/>
      <c r="R36" s="923"/>
      <c r="S36" s="923"/>
      <c r="T36" s="923"/>
      <c r="U36" s="1195"/>
      <c r="V36" s="1195"/>
      <c r="W36" s="1195"/>
      <c r="X36" s="1195"/>
      <c r="Y36" s="896"/>
      <c r="Z36" s="897"/>
      <c r="AA36" s="897"/>
      <c r="AB36" s="897"/>
      <c r="AC36" s="897"/>
      <c r="AD36" s="897"/>
      <c r="AE36" s="897"/>
      <c r="AF36" s="897"/>
      <c r="AG36" s="897"/>
      <c r="AH36" s="897"/>
      <c r="AI36" s="897"/>
      <c r="AJ36" s="897"/>
      <c r="AK36" s="897"/>
      <c r="AL36" s="897"/>
      <c r="AM36" s="897"/>
      <c r="AN36" s="897"/>
      <c r="AO36" s="897"/>
      <c r="AP36" s="897"/>
      <c r="AQ36" s="898"/>
      <c r="AR36" s="1205"/>
      <c r="AS36" s="1205"/>
      <c r="AT36" s="1205"/>
      <c r="AU36" s="1205"/>
      <c r="AV36" s="1205"/>
      <c r="AW36" s="1205"/>
      <c r="AX36" s="1205"/>
      <c r="AY36" s="1197"/>
      <c r="AZ36" s="1197"/>
      <c r="BA36" s="1197"/>
      <c r="BB36" s="1197"/>
      <c r="BC36" s="1197"/>
      <c r="BD36" s="1197"/>
      <c r="BE36" s="1197"/>
      <c r="BF36" s="1197"/>
      <c r="BG36" s="1197"/>
      <c r="BH36" s="1197"/>
      <c r="BI36" s="1197"/>
      <c r="BJ36" s="1197"/>
      <c r="BK36" s="1197"/>
      <c r="BL36" s="1200"/>
      <c r="BM36" s="1200"/>
      <c r="BN36" s="1200"/>
      <c r="BO36" s="1200"/>
      <c r="BP36" s="1200"/>
      <c r="BQ36" s="1"/>
      <c r="CD36" s="495"/>
      <c r="CE36" s="495"/>
      <c r="CF36" s="495"/>
      <c r="CG36" s="495"/>
      <c r="CH36" s="495"/>
      <c r="CI36" s="495"/>
      <c r="CJ36" s="495"/>
      <c r="CK36" s="495"/>
      <c r="CL36" s="495"/>
      <c r="CM36" s="495"/>
      <c r="CN36" s="495"/>
      <c r="CO36" s="495"/>
      <c r="CP36" s="495"/>
      <c r="CQ36" s="495"/>
      <c r="CR36" s="495"/>
      <c r="CS36" s="495"/>
      <c r="CT36" s="495"/>
      <c r="CU36" s="495"/>
      <c r="CV36" s="495"/>
      <c r="CW36" s="495"/>
      <c r="CX36" s="495"/>
    </row>
    <row r="37" spans="2:102" ht="7.5" customHeight="1" x14ac:dyDescent="0.2">
      <c r="B37" s="1"/>
      <c r="C37" s="923"/>
      <c r="D37" s="923"/>
      <c r="E37" s="923"/>
      <c r="F37" s="923"/>
      <c r="G37" s="923"/>
      <c r="H37" s="923"/>
      <c r="I37" s="923"/>
      <c r="J37" s="923"/>
      <c r="K37" s="923"/>
      <c r="L37" s="923"/>
      <c r="M37" s="923"/>
      <c r="N37" s="923"/>
      <c r="O37" s="923"/>
      <c r="P37" s="923"/>
      <c r="Q37" s="923"/>
      <c r="R37" s="923"/>
      <c r="S37" s="923"/>
      <c r="T37" s="923"/>
      <c r="U37" s="1195"/>
      <c r="V37" s="1195"/>
      <c r="W37" s="1195"/>
      <c r="X37" s="1195"/>
      <c r="Y37" s="899"/>
      <c r="Z37" s="900"/>
      <c r="AA37" s="900"/>
      <c r="AB37" s="900"/>
      <c r="AC37" s="900"/>
      <c r="AD37" s="900"/>
      <c r="AE37" s="900"/>
      <c r="AF37" s="900"/>
      <c r="AG37" s="900"/>
      <c r="AH37" s="900"/>
      <c r="AI37" s="900"/>
      <c r="AJ37" s="900"/>
      <c r="AK37" s="900"/>
      <c r="AL37" s="900"/>
      <c r="AM37" s="900"/>
      <c r="AN37" s="900"/>
      <c r="AO37" s="900"/>
      <c r="AP37" s="900"/>
      <c r="AQ37" s="901"/>
      <c r="AR37" s="1205"/>
      <c r="AS37" s="1205"/>
      <c r="AT37" s="1205"/>
      <c r="AU37" s="1205"/>
      <c r="AV37" s="1205"/>
      <c r="AW37" s="1205"/>
      <c r="AX37" s="1205"/>
      <c r="AY37" s="1198"/>
      <c r="AZ37" s="1198"/>
      <c r="BA37" s="1198"/>
      <c r="BB37" s="1198"/>
      <c r="BC37" s="1198"/>
      <c r="BD37" s="1198"/>
      <c r="BE37" s="1198"/>
      <c r="BF37" s="1198"/>
      <c r="BG37" s="1198"/>
      <c r="BH37" s="1198"/>
      <c r="BI37" s="1198"/>
      <c r="BJ37" s="1198"/>
      <c r="BK37" s="1198"/>
      <c r="BL37" s="1200"/>
      <c r="BM37" s="1200"/>
      <c r="BN37" s="1200"/>
      <c r="BO37" s="1200"/>
      <c r="BP37" s="1200"/>
      <c r="BQ37" s="1"/>
      <c r="CD37" s="495"/>
      <c r="CE37" s="495"/>
      <c r="CF37" s="495"/>
      <c r="CG37" s="495"/>
      <c r="CH37" s="495"/>
      <c r="CI37" s="495"/>
      <c r="CJ37" s="495"/>
      <c r="CK37" s="495"/>
      <c r="CL37" s="495"/>
      <c r="CM37" s="495"/>
      <c r="CN37" s="495"/>
      <c r="CO37" s="495"/>
      <c r="CP37" s="495"/>
      <c r="CQ37" s="495"/>
      <c r="CR37" s="495"/>
      <c r="CS37" s="495"/>
      <c r="CT37" s="495"/>
      <c r="CU37" s="495"/>
      <c r="CV37" s="495"/>
      <c r="CW37" s="495"/>
      <c r="CX37" s="495"/>
    </row>
    <row r="38" spans="2:102" ht="7.5" customHeight="1" x14ac:dyDescent="0.2">
      <c r="B38" s="1"/>
      <c r="C38" s="923">
        <f>IF(Y38="","",Y38*U38)</f>
        <v>2010.9375</v>
      </c>
      <c r="D38" s="923"/>
      <c r="E38" s="923"/>
      <c r="F38" s="923"/>
      <c r="G38" s="923"/>
      <c r="H38" s="923"/>
      <c r="I38" s="923"/>
      <c r="J38" s="923"/>
      <c r="K38" s="923"/>
      <c r="L38" s="923"/>
      <c r="M38" s="923"/>
      <c r="N38" s="923"/>
      <c r="O38" s="923"/>
      <c r="P38" s="923"/>
      <c r="Q38" s="923"/>
      <c r="R38" s="923"/>
      <c r="S38" s="923"/>
      <c r="T38" s="923"/>
      <c r="U38" s="1195" t="s">
        <v>37</v>
      </c>
      <c r="V38" s="1195"/>
      <c r="W38" s="1195"/>
      <c r="X38" s="1195"/>
      <c r="Y38" s="923">
        <f>IF(Feuil5!S36="","",Feuil5!S36)</f>
        <v>268125</v>
      </c>
      <c r="Z38" s="923"/>
      <c r="AA38" s="923"/>
      <c r="AB38" s="923"/>
      <c r="AC38" s="923"/>
      <c r="AD38" s="923"/>
      <c r="AE38" s="923"/>
      <c r="AF38" s="923"/>
      <c r="AG38" s="923"/>
      <c r="AH38" s="923"/>
      <c r="AI38" s="923"/>
      <c r="AJ38" s="923"/>
      <c r="AK38" s="923"/>
      <c r="AL38" s="923"/>
      <c r="AM38" s="923"/>
      <c r="AN38" s="923"/>
      <c r="AO38" s="923"/>
      <c r="AP38" s="923"/>
      <c r="AQ38" s="923"/>
      <c r="AR38" s="1205">
        <f>IF(Feuil5!S26="","",Feuil5!S26)</f>
        <v>7</v>
      </c>
      <c r="AS38" s="1205"/>
      <c r="AT38" s="1205"/>
      <c r="AU38" s="1205"/>
      <c r="AV38" s="1205"/>
      <c r="AW38" s="1205"/>
      <c r="AX38" s="1206"/>
      <c r="AY38" s="1207" t="s">
        <v>19</v>
      </c>
      <c r="AZ38" s="1208"/>
      <c r="BA38" s="1208"/>
      <c r="BB38" s="1208"/>
      <c r="BC38" s="1208"/>
      <c r="BD38" s="1208"/>
      <c r="BE38" s="1208"/>
      <c r="BF38" s="1208"/>
      <c r="BG38" s="1208"/>
      <c r="BH38" s="1208"/>
      <c r="BI38" s="1208"/>
      <c r="BJ38" s="1208"/>
      <c r="BK38" s="1209"/>
      <c r="BL38" s="1199" t="s">
        <v>17</v>
      </c>
      <c r="BM38" s="1200"/>
      <c r="BN38" s="1200"/>
      <c r="BO38" s="1200"/>
      <c r="BP38" s="1200"/>
      <c r="BQ38" s="1"/>
      <c r="CD38" s="495"/>
      <c r="CE38" s="495"/>
      <c r="CF38" s="495"/>
      <c r="CG38" s="495"/>
      <c r="CH38" s="495"/>
      <c r="CI38" s="495"/>
      <c r="CJ38" s="495"/>
      <c r="CK38" s="495"/>
      <c r="CL38" s="495"/>
      <c r="CM38" s="495"/>
      <c r="CN38" s="495"/>
      <c r="CO38" s="495"/>
      <c r="CP38" s="495"/>
      <c r="CQ38" s="495"/>
      <c r="CR38" s="495"/>
      <c r="CS38" s="495"/>
      <c r="CT38" s="495"/>
      <c r="CU38" s="495"/>
      <c r="CV38" s="495"/>
      <c r="CW38" s="495"/>
      <c r="CX38" s="495"/>
    </row>
    <row r="39" spans="2:102" ht="7.5" customHeight="1" x14ac:dyDescent="0.2">
      <c r="B39" s="1"/>
      <c r="C39" s="923"/>
      <c r="D39" s="923"/>
      <c r="E39" s="923"/>
      <c r="F39" s="923"/>
      <c r="G39" s="923"/>
      <c r="H39" s="923"/>
      <c r="I39" s="923"/>
      <c r="J39" s="923"/>
      <c r="K39" s="923"/>
      <c r="L39" s="923"/>
      <c r="M39" s="923"/>
      <c r="N39" s="923"/>
      <c r="O39" s="923"/>
      <c r="P39" s="923"/>
      <c r="Q39" s="923"/>
      <c r="R39" s="923"/>
      <c r="S39" s="923"/>
      <c r="T39" s="923"/>
      <c r="U39" s="1195"/>
      <c r="V39" s="1195"/>
      <c r="W39" s="1195"/>
      <c r="X39" s="1195"/>
      <c r="Y39" s="923"/>
      <c r="Z39" s="923"/>
      <c r="AA39" s="923"/>
      <c r="AB39" s="923"/>
      <c r="AC39" s="923"/>
      <c r="AD39" s="923"/>
      <c r="AE39" s="923"/>
      <c r="AF39" s="923"/>
      <c r="AG39" s="923"/>
      <c r="AH39" s="923"/>
      <c r="AI39" s="923"/>
      <c r="AJ39" s="923"/>
      <c r="AK39" s="923"/>
      <c r="AL39" s="923"/>
      <c r="AM39" s="923"/>
      <c r="AN39" s="923"/>
      <c r="AO39" s="923"/>
      <c r="AP39" s="923"/>
      <c r="AQ39" s="923"/>
      <c r="AR39" s="1205"/>
      <c r="AS39" s="1205"/>
      <c r="AT39" s="1205"/>
      <c r="AU39" s="1205"/>
      <c r="AV39" s="1205"/>
      <c r="AW39" s="1205"/>
      <c r="AX39" s="1206"/>
      <c r="AY39" s="1210"/>
      <c r="AZ39" s="1211"/>
      <c r="BA39" s="1211"/>
      <c r="BB39" s="1211"/>
      <c r="BC39" s="1211"/>
      <c r="BD39" s="1211"/>
      <c r="BE39" s="1211"/>
      <c r="BF39" s="1211"/>
      <c r="BG39" s="1211"/>
      <c r="BH39" s="1211"/>
      <c r="BI39" s="1211"/>
      <c r="BJ39" s="1211"/>
      <c r="BK39" s="1212"/>
      <c r="BL39" s="1199"/>
      <c r="BM39" s="1200"/>
      <c r="BN39" s="1200"/>
      <c r="BO39" s="1200"/>
      <c r="BP39" s="1200"/>
      <c r="BQ39" s="1"/>
      <c r="CD39" s="495"/>
      <c r="CE39" s="495"/>
      <c r="CF39" s="495"/>
      <c r="CG39" s="495"/>
      <c r="CH39" s="495"/>
      <c r="CI39" s="495"/>
      <c r="CJ39" s="495"/>
      <c r="CK39" s="495"/>
      <c r="CL39" s="495"/>
      <c r="CM39" s="495"/>
      <c r="CN39" s="495"/>
      <c r="CO39" s="495"/>
      <c r="CP39" s="495"/>
      <c r="CQ39" s="495"/>
      <c r="CR39" s="495"/>
      <c r="CS39" s="495"/>
      <c r="CT39" s="495"/>
      <c r="CU39" s="495"/>
      <c r="CV39" s="495"/>
      <c r="CW39" s="495"/>
      <c r="CX39" s="495"/>
    </row>
    <row r="40" spans="2:102" ht="7.5" customHeight="1" x14ac:dyDescent="0.2">
      <c r="B40" s="1"/>
      <c r="C40" s="923"/>
      <c r="D40" s="923"/>
      <c r="E40" s="923"/>
      <c r="F40" s="923"/>
      <c r="G40" s="923"/>
      <c r="H40" s="923"/>
      <c r="I40" s="923"/>
      <c r="J40" s="923"/>
      <c r="K40" s="923"/>
      <c r="L40" s="923"/>
      <c r="M40" s="923"/>
      <c r="N40" s="923"/>
      <c r="O40" s="923"/>
      <c r="P40" s="923"/>
      <c r="Q40" s="923"/>
      <c r="R40" s="923"/>
      <c r="S40" s="923"/>
      <c r="T40" s="923"/>
      <c r="U40" s="1195"/>
      <c r="V40" s="1195"/>
      <c r="W40" s="1195"/>
      <c r="X40" s="1195"/>
      <c r="Y40" s="923"/>
      <c r="Z40" s="923"/>
      <c r="AA40" s="923"/>
      <c r="AB40" s="923"/>
      <c r="AC40" s="923"/>
      <c r="AD40" s="923"/>
      <c r="AE40" s="923"/>
      <c r="AF40" s="923"/>
      <c r="AG40" s="923"/>
      <c r="AH40" s="923"/>
      <c r="AI40" s="923"/>
      <c r="AJ40" s="923"/>
      <c r="AK40" s="923"/>
      <c r="AL40" s="923"/>
      <c r="AM40" s="923"/>
      <c r="AN40" s="923"/>
      <c r="AO40" s="923"/>
      <c r="AP40" s="923"/>
      <c r="AQ40" s="923"/>
      <c r="AR40" s="1205"/>
      <c r="AS40" s="1205"/>
      <c r="AT40" s="1205"/>
      <c r="AU40" s="1205"/>
      <c r="AV40" s="1205"/>
      <c r="AW40" s="1205"/>
      <c r="AX40" s="1206"/>
      <c r="AY40" s="1213" t="s">
        <v>20</v>
      </c>
      <c r="AZ40" s="1213"/>
      <c r="BA40" s="1213"/>
      <c r="BB40" s="1213"/>
      <c r="BC40" s="1213"/>
      <c r="BD40" s="1213"/>
      <c r="BE40" s="1213"/>
      <c r="BF40" s="1213"/>
      <c r="BG40" s="1213"/>
      <c r="BH40" s="1213"/>
      <c r="BI40" s="1213"/>
      <c r="BJ40" s="1213"/>
      <c r="BK40" s="1213"/>
      <c r="BL40" s="1199"/>
      <c r="BM40" s="1200"/>
      <c r="BN40" s="1200"/>
      <c r="BO40" s="1200"/>
      <c r="BP40" s="1200"/>
      <c r="BQ40" s="1"/>
      <c r="CD40" s="495"/>
      <c r="CE40" s="495"/>
      <c r="CF40" s="495"/>
      <c r="CG40" s="495"/>
      <c r="CH40" s="495"/>
      <c r="CI40" s="495"/>
      <c r="CJ40" s="495"/>
      <c r="CK40" s="495"/>
      <c r="CL40" s="495"/>
      <c r="CM40" s="495"/>
      <c r="CN40" s="495"/>
      <c r="CO40" s="495"/>
      <c r="CP40" s="495"/>
      <c r="CQ40" s="495"/>
      <c r="CR40" s="495"/>
      <c r="CS40" s="495"/>
      <c r="CT40" s="495"/>
      <c r="CU40" s="495"/>
      <c r="CV40" s="495"/>
      <c r="CW40" s="495"/>
      <c r="CX40" s="495"/>
    </row>
    <row r="41" spans="2:102" ht="7.5" customHeight="1" x14ac:dyDescent="0.2">
      <c r="B41" s="1"/>
      <c r="C41" s="923"/>
      <c r="D41" s="923"/>
      <c r="E41" s="923"/>
      <c r="F41" s="923"/>
      <c r="G41" s="923"/>
      <c r="H41" s="923"/>
      <c r="I41" s="923"/>
      <c r="J41" s="923"/>
      <c r="K41" s="923"/>
      <c r="L41" s="923"/>
      <c r="M41" s="923"/>
      <c r="N41" s="923"/>
      <c r="O41" s="923"/>
      <c r="P41" s="923"/>
      <c r="Q41" s="923"/>
      <c r="R41" s="923"/>
      <c r="S41" s="923"/>
      <c r="T41" s="923"/>
      <c r="U41" s="1195"/>
      <c r="V41" s="1195"/>
      <c r="W41" s="1195"/>
      <c r="X41" s="1195"/>
      <c r="Y41" s="923"/>
      <c r="Z41" s="923"/>
      <c r="AA41" s="923"/>
      <c r="AB41" s="923"/>
      <c r="AC41" s="923"/>
      <c r="AD41" s="923"/>
      <c r="AE41" s="923"/>
      <c r="AF41" s="923"/>
      <c r="AG41" s="923"/>
      <c r="AH41" s="923"/>
      <c r="AI41" s="923"/>
      <c r="AJ41" s="923"/>
      <c r="AK41" s="923"/>
      <c r="AL41" s="923"/>
      <c r="AM41" s="923"/>
      <c r="AN41" s="923"/>
      <c r="AO41" s="923"/>
      <c r="AP41" s="923"/>
      <c r="AQ41" s="923"/>
      <c r="AR41" s="1205"/>
      <c r="AS41" s="1205"/>
      <c r="AT41" s="1205"/>
      <c r="AU41" s="1205"/>
      <c r="AV41" s="1205"/>
      <c r="AW41" s="1205"/>
      <c r="AX41" s="1206"/>
      <c r="AY41" s="1197"/>
      <c r="AZ41" s="1197"/>
      <c r="BA41" s="1197"/>
      <c r="BB41" s="1197"/>
      <c r="BC41" s="1197"/>
      <c r="BD41" s="1197"/>
      <c r="BE41" s="1197"/>
      <c r="BF41" s="1197"/>
      <c r="BG41" s="1197"/>
      <c r="BH41" s="1197"/>
      <c r="BI41" s="1197"/>
      <c r="BJ41" s="1197"/>
      <c r="BK41" s="1197"/>
      <c r="BL41" s="1199"/>
      <c r="BM41" s="1200"/>
      <c r="BN41" s="1200"/>
      <c r="BO41" s="1200"/>
      <c r="BP41" s="1200"/>
      <c r="BQ41" s="1"/>
      <c r="CD41" s="495"/>
      <c r="CE41" s="495"/>
      <c r="CF41" s="495"/>
      <c r="CG41" s="495"/>
      <c r="CH41" s="495"/>
      <c r="CI41" s="495"/>
      <c r="CJ41" s="495"/>
      <c r="CK41" s="495"/>
      <c r="CL41" s="495"/>
      <c r="CM41" s="495"/>
      <c r="CN41" s="495"/>
      <c r="CO41" s="495"/>
      <c r="CP41" s="495"/>
      <c r="CQ41" s="495"/>
      <c r="CR41" s="495"/>
      <c r="CS41" s="495"/>
      <c r="CT41" s="495"/>
      <c r="CU41" s="495"/>
      <c r="CV41" s="495"/>
      <c r="CW41" s="495"/>
      <c r="CX41" s="495"/>
    </row>
    <row r="42" spans="2:102" ht="7.5" customHeight="1" x14ac:dyDescent="0.2">
      <c r="B42" s="1"/>
      <c r="C42" s="1203">
        <f>SUM(C34:T41)</f>
        <v>34749</v>
      </c>
      <c r="D42" s="1203"/>
      <c r="E42" s="1203"/>
      <c r="F42" s="1203"/>
      <c r="G42" s="1203"/>
      <c r="H42" s="1203"/>
      <c r="I42" s="1203"/>
      <c r="J42" s="1203"/>
      <c r="K42" s="1203"/>
      <c r="L42" s="1203"/>
      <c r="M42" s="1203"/>
      <c r="N42" s="1203"/>
      <c r="O42" s="1203"/>
      <c r="P42" s="1203"/>
      <c r="Q42" s="1203"/>
      <c r="R42" s="1203"/>
      <c r="S42" s="1203"/>
      <c r="T42" s="1203"/>
      <c r="U42" s="1204" t="s">
        <v>21</v>
      </c>
      <c r="V42" s="1204"/>
      <c r="W42" s="1204"/>
      <c r="X42" s="1204"/>
      <c r="Y42" s="1204"/>
      <c r="Z42" s="1204"/>
      <c r="AA42" s="1204"/>
      <c r="AB42" s="1204"/>
      <c r="AC42" s="1204"/>
      <c r="AD42" s="1204"/>
      <c r="AE42" s="1204"/>
      <c r="AF42" s="1204"/>
      <c r="AG42" s="1204"/>
      <c r="AH42" s="1204"/>
      <c r="AI42" s="1204"/>
      <c r="AJ42" s="1204"/>
      <c r="AK42" s="1204"/>
      <c r="AL42" s="1204"/>
      <c r="AM42" s="1204"/>
      <c r="AN42" s="1204"/>
      <c r="AO42" s="1204"/>
      <c r="AP42" s="1204"/>
      <c r="AQ42" s="1204"/>
      <c r="AR42" s="1204"/>
      <c r="AS42" s="1204"/>
      <c r="AT42" s="1204"/>
      <c r="AU42" s="1204"/>
      <c r="AV42" s="1204"/>
      <c r="AW42" s="1204"/>
      <c r="AX42" s="1204"/>
      <c r="AY42" s="1204"/>
      <c r="AZ42" s="1204"/>
      <c r="BA42" s="1204"/>
      <c r="BB42" s="1204"/>
      <c r="BC42" s="1204"/>
      <c r="BD42" s="1204"/>
      <c r="BE42" s="1204"/>
      <c r="BF42" s="1204"/>
      <c r="BG42" s="1204"/>
      <c r="BH42" s="1204"/>
      <c r="BI42" s="1204"/>
      <c r="BJ42" s="1204"/>
      <c r="BK42" s="1204"/>
      <c r="BL42" s="1204"/>
      <c r="BM42" s="1204"/>
      <c r="BN42" s="1204"/>
      <c r="BO42" s="1204"/>
      <c r="BP42" s="1204"/>
      <c r="BQ42" s="1"/>
    </row>
    <row r="43" spans="2:102" ht="7.5" customHeight="1" x14ac:dyDescent="0.2">
      <c r="B43" s="1"/>
      <c r="C43" s="1203"/>
      <c r="D43" s="1203"/>
      <c r="E43" s="1203"/>
      <c r="F43" s="1203"/>
      <c r="G43" s="1203"/>
      <c r="H43" s="1203"/>
      <c r="I43" s="1203"/>
      <c r="J43" s="1203"/>
      <c r="K43" s="1203"/>
      <c r="L43" s="1203"/>
      <c r="M43" s="1203"/>
      <c r="N43" s="1203"/>
      <c r="O43" s="1203"/>
      <c r="P43" s="1203"/>
      <c r="Q43" s="1203"/>
      <c r="R43" s="1203"/>
      <c r="S43" s="1203"/>
      <c r="T43" s="1203"/>
      <c r="U43" s="1204"/>
      <c r="V43" s="1204"/>
      <c r="W43" s="1204"/>
      <c r="X43" s="1204"/>
      <c r="Y43" s="1204"/>
      <c r="Z43" s="1204"/>
      <c r="AA43" s="1204"/>
      <c r="AB43" s="1204"/>
      <c r="AC43" s="1204"/>
      <c r="AD43" s="1204"/>
      <c r="AE43" s="1204"/>
      <c r="AF43" s="1204"/>
      <c r="AG43" s="1204"/>
      <c r="AH43" s="1204"/>
      <c r="AI43" s="1204"/>
      <c r="AJ43" s="1204"/>
      <c r="AK43" s="1204"/>
      <c r="AL43" s="1204"/>
      <c r="AM43" s="1204"/>
      <c r="AN43" s="1204"/>
      <c r="AO43" s="1204"/>
      <c r="AP43" s="1204"/>
      <c r="AQ43" s="1204"/>
      <c r="AR43" s="1204"/>
      <c r="AS43" s="1204"/>
      <c r="AT43" s="1204"/>
      <c r="AU43" s="1204"/>
      <c r="AV43" s="1204"/>
      <c r="AW43" s="1204"/>
      <c r="AX43" s="1204"/>
      <c r="AY43" s="1204"/>
      <c r="AZ43" s="1204"/>
      <c r="BA43" s="1204"/>
      <c r="BB43" s="1204"/>
      <c r="BC43" s="1204"/>
      <c r="BD43" s="1204"/>
      <c r="BE43" s="1204"/>
      <c r="BF43" s="1204"/>
      <c r="BG43" s="1204"/>
      <c r="BH43" s="1204"/>
      <c r="BI43" s="1204"/>
      <c r="BJ43" s="1204"/>
      <c r="BK43" s="1204"/>
      <c r="BL43" s="1204"/>
      <c r="BM43" s="1204"/>
      <c r="BN43" s="1204"/>
      <c r="BO43" s="1204"/>
      <c r="BP43" s="1204"/>
      <c r="BQ43" s="1"/>
    </row>
    <row r="44" spans="2:102" ht="7.5" customHeight="1" x14ac:dyDescent="0.2">
      <c r="B44" s="1"/>
      <c r="C44" s="1203"/>
      <c r="D44" s="1203"/>
      <c r="E44" s="1203"/>
      <c r="F44" s="1203"/>
      <c r="G44" s="1203"/>
      <c r="H44" s="1203"/>
      <c r="I44" s="1203"/>
      <c r="J44" s="1203"/>
      <c r="K44" s="1203"/>
      <c r="L44" s="1203"/>
      <c r="M44" s="1203"/>
      <c r="N44" s="1203"/>
      <c r="O44" s="1203"/>
      <c r="P44" s="1203"/>
      <c r="Q44" s="1203"/>
      <c r="R44" s="1203"/>
      <c r="S44" s="1203"/>
      <c r="T44" s="1203"/>
      <c r="U44" s="1204"/>
      <c r="V44" s="1204"/>
      <c r="W44" s="1204"/>
      <c r="X44" s="1204"/>
      <c r="Y44" s="1204"/>
      <c r="Z44" s="1204"/>
      <c r="AA44" s="1204"/>
      <c r="AB44" s="1204"/>
      <c r="AC44" s="1204"/>
      <c r="AD44" s="1204"/>
      <c r="AE44" s="1204"/>
      <c r="AF44" s="1204"/>
      <c r="AG44" s="1204"/>
      <c r="AH44" s="1204"/>
      <c r="AI44" s="1204"/>
      <c r="AJ44" s="1204"/>
      <c r="AK44" s="1204"/>
      <c r="AL44" s="1204"/>
      <c r="AM44" s="1204"/>
      <c r="AN44" s="1204"/>
      <c r="AO44" s="1204"/>
      <c r="AP44" s="1204"/>
      <c r="AQ44" s="1204"/>
      <c r="AR44" s="1204"/>
      <c r="AS44" s="1204"/>
      <c r="AT44" s="1204"/>
      <c r="AU44" s="1204"/>
      <c r="AV44" s="1204"/>
      <c r="AW44" s="1204"/>
      <c r="AX44" s="1204"/>
      <c r="AY44" s="1204"/>
      <c r="AZ44" s="1204"/>
      <c r="BA44" s="1204"/>
      <c r="BB44" s="1204"/>
      <c r="BC44" s="1204"/>
      <c r="BD44" s="1204"/>
      <c r="BE44" s="1204"/>
      <c r="BF44" s="1204"/>
      <c r="BG44" s="1204"/>
      <c r="BH44" s="1204"/>
      <c r="BI44" s="1204"/>
      <c r="BJ44" s="1204"/>
      <c r="BK44" s="1204"/>
      <c r="BL44" s="1204"/>
      <c r="BM44" s="1204"/>
      <c r="BN44" s="1204"/>
      <c r="BO44" s="1204"/>
      <c r="BP44" s="1204"/>
      <c r="BQ44" s="1"/>
    </row>
    <row r="45" spans="2:102" ht="7.5" customHeight="1" x14ac:dyDescent="0.2">
      <c r="B45" s="1"/>
      <c r="C45" s="1203"/>
      <c r="D45" s="1203"/>
      <c r="E45" s="1203"/>
      <c r="F45" s="1203"/>
      <c r="G45" s="1203"/>
      <c r="H45" s="1203"/>
      <c r="I45" s="1203"/>
      <c r="J45" s="1203"/>
      <c r="K45" s="1203"/>
      <c r="L45" s="1203"/>
      <c r="M45" s="1203"/>
      <c r="N45" s="1203"/>
      <c r="O45" s="1203"/>
      <c r="P45" s="1203"/>
      <c r="Q45" s="1203"/>
      <c r="R45" s="1203"/>
      <c r="S45" s="1203"/>
      <c r="T45" s="1203"/>
      <c r="U45" s="1204"/>
      <c r="V45" s="1204"/>
      <c r="W45" s="1204"/>
      <c r="X45" s="1204"/>
      <c r="Y45" s="1204"/>
      <c r="Z45" s="1204"/>
      <c r="AA45" s="1204"/>
      <c r="AB45" s="1204"/>
      <c r="AC45" s="1204"/>
      <c r="AD45" s="1204"/>
      <c r="AE45" s="1204"/>
      <c r="AF45" s="1204"/>
      <c r="AG45" s="1204"/>
      <c r="AH45" s="1204"/>
      <c r="AI45" s="1204"/>
      <c r="AJ45" s="1204"/>
      <c r="AK45" s="1204"/>
      <c r="AL45" s="1204"/>
      <c r="AM45" s="1204"/>
      <c r="AN45" s="1204"/>
      <c r="AO45" s="1204"/>
      <c r="AP45" s="1204"/>
      <c r="AQ45" s="1204"/>
      <c r="AR45" s="1204"/>
      <c r="AS45" s="1204"/>
      <c r="AT45" s="1204"/>
      <c r="AU45" s="1204"/>
      <c r="AV45" s="1204"/>
      <c r="AW45" s="1204"/>
      <c r="AX45" s="1204"/>
      <c r="AY45" s="1204"/>
      <c r="AZ45" s="1204"/>
      <c r="BA45" s="1204"/>
      <c r="BB45" s="1204"/>
      <c r="BC45" s="1204"/>
      <c r="BD45" s="1204"/>
      <c r="BE45" s="1204"/>
      <c r="BF45" s="1204"/>
      <c r="BG45" s="1204"/>
      <c r="BH45" s="1204"/>
      <c r="BI45" s="1204"/>
      <c r="BJ45" s="1204"/>
      <c r="BK45" s="1204"/>
      <c r="BL45" s="1204"/>
      <c r="BM45" s="1204"/>
      <c r="BN45" s="1204"/>
      <c r="BO45" s="1204"/>
      <c r="BP45" s="1204"/>
      <c r="BQ45" s="1"/>
    </row>
    <row r="46" spans="2:102" ht="7.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2:102" ht="7.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2:102" ht="7.5" customHeight="1" x14ac:dyDescent="0.2">
      <c r="B48" s="1"/>
      <c r="C48" s="1196" t="s">
        <v>22</v>
      </c>
      <c r="D48" s="1196"/>
      <c r="E48" s="1196"/>
      <c r="F48" s="1196"/>
      <c r="G48" s="1196"/>
      <c r="H48" s="1196"/>
      <c r="I48" s="1196"/>
      <c r="J48" s="1196"/>
      <c r="K48" s="1196"/>
      <c r="L48" s="1196"/>
      <c r="M48" s="1196"/>
      <c r="N48" s="1196"/>
      <c r="O48" s="1196"/>
      <c r="P48" s="1196"/>
      <c r="Q48" s="1196"/>
      <c r="R48" s="1196"/>
      <c r="S48" s="1196"/>
      <c r="T48" s="1196"/>
      <c r="U48" s="1196"/>
      <c r="V48" s="1196"/>
      <c r="W48" s="1196"/>
      <c r="X48" s="1196"/>
      <c r="Y48" s="1196"/>
      <c r="Z48" s="1196"/>
      <c r="AA48" s="1196"/>
      <c r="AB48" s="1196"/>
      <c r="AC48" s="1196"/>
      <c r="AD48" s="1196"/>
      <c r="AE48" s="1196"/>
      <c r="AF48" s="1196"/>
      <c r="AG48" s="1196"/>
      <c r="AH48" s="1196"/>
      <c r="AI48" s="1196"/>
      <c r="AJ48" s="1196"/>
      <c r="AK48" s="1196"/>
      <c r="AL48" s="1196"/>
      <c r="AM48" s="1196"/>
      <c r="AN48" s="1196"/>
      <c r="AO48" s="1196"/>
      <c r="AP48" s="1196"/>
      <c r="AQ48" s="1196"/>
      <c r="AR48" s="1196"/>
      <c r="AS48" s="1196"/>
      <c r="AT48" s="1196"/>
      <c r="AU48" s="1196"/>
      <c r="AV48" s="1196"/>
      <c r="AW48" s="1196"/>
      <c r="AX48" s="1196"/>
      <c r="AY48" s="1196"/>
      <c r="AZ48" s="1196"/>
      <c r="BA48" s="1196"/>
      <c r="BB48" s="1196"/>
      <c r="BC48" s="1196"/>
      <c r="BD48" s="1196"/>
      <c r="BE48" s="1196"/>
      <c r="BF48" s="1196"/>
      <c r="BG48" s="1196"/>
      <c r="BH48" s="1196"/>
      <c r="BI48" s="1196"/>
      <c r="BJ48" s="1196"/>
      <c r="BK48" s="1196"/>
      <c r="BL48" s="1196"/>
      <c r="BM48" s="1196"/>
      <c r="BN48" s="1196"/>
      <c r="BO48" s="1196"/>
      <c r="BP48" s="1196"/>
      <c r="BQ48" s="1"/>
    </row>
    <row r="49" spans="2:69" ht="7.5" customHeight="1" x14ac:dyDescent="0.2">
      <c r="B49" s="1"/>
      <c r="C49" s="1196"/>
      <c r="D49" s="1196"/>
      <c r="E49" s="1196"/>
      <c r="F49" s="1196"/>
      <c r="G49" s="1196"/>
      <c r="H49" s="1196"/>
      <c r="I49" s="1196"/>
      <c r="J49" s="1196"/>
      <c r="K49" s="1196"/>
      <c r="L49" s="1196"/>
      <c r="M49" s="1196"/>
      <c r="N49" s="1196"/>
      <c r="O49" s="1196"/>
      <c r="P49" s="1196"/>
      <c r="Q49" s="1196"/>
      <c r="R49" s="1196"/>
      <c r="S49" s="1196"/>
      <c r="T49" s="1196"/>
      <c r="U49" s="1196"/>
      <c r="V49" s="1196"/>
      <c r="W49" s="1196"/>
      <c r="X49" s="1196"/>
      <c r="Y49" s="1196"/>
      <c r="Z49" s="1196"/>
      <c r="AA49" s="1196"/>
      <c r="AB49" s="1196"/>
      <c r="AC49" s="1196"/>
      <c r="AD49" s="1196"/>
      <c r="AE49" s="1196"/>
      <c r="AF49" s="1196"/>
      <c r="AG49" s="1196"/>
      <c r="AH49" s="1196"/>
      <c r="AI49" s="1196"/>
      <c r="AJ49" s="1196"/>
      <c r="AK49" s="1196"/>
      <c r="AL49" s="1196"/>
      <c r="AM49" s="1196"/>
      <c r="AN49" s="1196"/>
      <c r="AO49" s="1196"/>
      <c r="AP49" s="1196"/>
      <c r="AQ49" s="1196"/>
      <c r="AR49" s="1196"/>
      <c r="AS49" s="1196"/>
      <c r="AT49" s="1196"/>
      <c r="AU49" s="1196"/>
      <c r="AV49" s="1196"/>
      <c r="AW49" s="1196"/>
      <c r="AX49" s="1196"/>
      <c r="AY49" s="1196"/>
      <c r="AZ49" s="1196"/>
      <c r="BA49" s="1196"/>
      <c r="BB49" s="1196"/>
      <c r="BC49" s="1196"/>
      <c r="BD49" s="1196"/>
      <c r="BE49" s="1196"/>
      <c r="BF49" s="1196"/>
      <c r="BG49" s="1196"/>
      <c r="BH49" s="1196"/>
      <c r="BI49" s="1196"/>
      <c r="BJ49" s="1196"/>
      <c r="BK49" s="1196"/>
      <c r="BL49" s="1196"/>
      <c r="BM49" s="1196"/>
      <c r="BN49" s="1196"/>
      <c r="BO49" s="1196"/>
      <c r="BP49" s="1196"/>
      <c r="BQ49" s="1"/>
    </row>
    <row r="50" spans="2:69" ht="7.5" customHeight="1" x14ac:dyDescent="0.2">
      <c r="B50" s="1"/>
      <c r="C50" s="1196"/>
      <c r="D50" s="1196"/>
      <c r="E50" s="1196"/>
      <c r="F50" s="1196"/>
      <c r="G50" s="1196"/>
      <c r="H50" s="1196"/>
      <c r="I50" s="1196"/>
      <c r="J50" s="1196"/>
      <c r="K50" s="1196"/>
      <c r="L50" s="1196"/>
      <c r="M50" s="1196"/>
      <c r="N50" s="1196"/>
      <c r="O50" s="1196"/>
      <c r="P50" s="1196"/>
      <c r="Q50" s="1196"/>
      <c r="R50" s="1196"/>
      <c r="S50" s="1196"/>
      <c r="T50" s="1196"/>
      <c r="U50" s="1196"/>
      <c r="V50" s="1196"/>
      <c r="W50" s="1196"/>
      <c r="X50" s="1196"/>
      <c r="Y50" s="1196"/>
      <c r="Z50" s="1196"/>
      <c r="AA50" s="1196"/>
      <c r="AB50" s="1196"/>
      <c r="AC50" s="1196"/>
      <c r="AD50" s="1196"/>
      <c r="AE50" s="1196"/>
      <c r="AF50" s="1196"/>
      <c r="AG50" s="1196"/>
      <c r="AH50" s="1196"/>
      <c r="AI50" s="1196"/>
      <c r="AJ50" s="1196"/>
      <c r="AK50" s="1196"/>
      <c r="AL50" s="1196"/>
      <c r="AM50" s="1196"/>
      <c r="AN50" s="1196"/>
      <c r="AO50" s="1196"/>
      <c r="AP50" s="1196"/>
      <c r="AQ50" s="1196"/>
      <c r="AR50" s="1196"/>
      <c r="AS50" s="1196"/>
      <c r="AT50" s="1196"/>
      <c r="AU50" s="1196"/>
      <c r="AV50" s="1196"/>
      <c r="AW50" s="1196"/>
      <c r="AX50" s="1196"/>
      <c r="AY50" s="1196"/>
      <c r="AZ50" s="1196"/>
      <c r="BA50" s="1196"/>
      <c r="BB50" s="1196"/>
      <c r="BC50" s="1196"/>
      <c r="BD50" s="1196"/>
      <c r="BE50" s="1196"/>
      <c r="BF50" s="1196"/>
      <c r="BG50" s="1196"/>
      <c r="BH50" s="1196"/>
      <c r="BI50" s="1196"/>
      <c r="BJ50" s="1196"/>
      <c r="BK50" s="1196"/>
      <c r="BL50" s="1196"/>
      <c r="BM50" s="1196"/>
      <c r="BN50" s="1196"/>
      <c r="BO50" s="1196"/>
      <c r="BP50" s="1196"/>
      <c r="BQ50" s="1"/>
    </row>
    <row r="51" spans="2:69" ht="7.5" customHeight="1" x14ac:dyDescent="0.2">
      <c r="B51" s="1"/>
      <c r="C51" s="1203">
        <f>IF(Feuil5!T39="",0,Feuil5!T39)</f>
        <v>0</v>
      </c>
      <c r="D51" s="1203"/>
      <c r="E51" s="1203"/>
      <c r="F51" s="1203"/>
      <c r="G51" s="1203"/>
      <c r="H51" s="1203"/>
      <c r="I51" s="1203"/>
      <c r="J51" s="1203"/>
      <c r="K51" s="1203"/>
      <c r="L51" s="1203"/>
      <c r="M51" s="1203"/>
      <c r="N51" s="1203"/>
      <c r="O51" s="1203"/>
      <c r="P51" s="1203"/>
      <c r="Q51" s="1203"/>
      <c r="R51" s="1203"/>
      <c r="S51" s="1203"/>
      <c r="T51" s="1203"/>
      <c r="U51" s="1203"/>
      <c r="V51" s="1203"/>
      <c r="W51" s="1203"/>
      <c r="X51" s="1203"/>
      <c r="Y51" s="1203"/>
      <c r="Z51" s="1130" t="s">
        <v>26</v>
      </c>
      <c r="AA51" s="1130"/>
      <c r="AB51" s="1130"/>
      <c r="AC51" s="1130"/>
      <c r="AD51" s="1130"/>
      <c r="AE51" s="1130"/>
      <c r="AF51" s="1130"/>
      <c r="AG51" s="1130"/>
      <c r="AH51" s="1130"/>
      <c r="AI51" s="1130"/>
      <c r="AJ51" s="1130"/>
      <c r="AK51" s="1130"/>
      <c r="AL51" s="1130"/>
      <c r="AM51" s="1130"/>
      <c r="AN51" s="1130"/>
      <c r="AO51" s="1130"/>
      <c r="AP51" s="1130"/>
      <c r="AQ51" s="1130"/>
      <c r="AR51" s="1196" t="s">
        <v>25</v>
      </c>
      <c r="AS51" s="1196"/>
      <c r="AT51" s="1196"/>
      <c r="AU51" s="1196"/>
      <c r="AV51" s="1196"/>
      <c r="AW51" s="1196"/>
      <c r="AX51" s="1196"/>
      <c r="AY51" s="1196"/>
      <c r="AZ51" s="1196"/>
      <c r="BA51" s="1196"/>
      <c r="BB51" s="1196"/>
      <c r="BC51" s="1196"/>
      <c r="BD51" s="1196" t="s">
        <v>24</v>
      </c>
      <c r="BE51" s="1196"/>
      <c r="BF51" s="1196"/>
      <c r="BG51" s="1196"/>
      <c r="BH51" s="1196"/>
      <c r="BI51" s="1196"/>
      <c r="BJ51" s="1196" t="s">
        <v>23</v>
      </c>
      <c r="BK51" s="1196"/>
      <c r="BL51" s="1196"/>
      <c r="BM51" s="1196"/>
      <c r="BN51" s="1196"/>
      <c r="BO51" s="1196"/>
      <c r="BP51" s="1196"/>
      <c r="BQ51" s="1"/>
    </row>
    <row r="52" spans="2:69" ht="7.5" customHeight="1" x14ac:dyDescent="0.2">
      <c r="B52" s="1"/>
      <c r="C52" s="1203"/>
      <c r="D52" s="1203"/>
      <c r="E52" s="1203"/>
      <c r="F52" s="1203"/>
      <c r="G52" s="1203"/>
      <c r="H52" s="1203"/>
      <c r="I52" s="1203"/>
      <c r="J52" s="1203"/>
      <c r="K52" s="1203"/>
      <c r="L52" s="1203"/>
      <c r="M52" s="1203"/>
      <c r="N52" s="1203"/>
      <c r="O52" s="1203"/>
      <c r="P52" s="1203"/>
      <c r="Q52" s="1203"/>
      <c r="R52" s="1203"/>
      <c r="S52" s="1203"/>
      <c r="T52" s="1203"/>
      <c r="U52" s="1203"/>
      <c r="V52" s="1203"/>
      <c r="W52" s="1203"/>
      <c r="X52" s="1203"/>
      <c r="Y52" s="1203"/>
      <c r="Z52" s="1130"/>
      <c r="AA52" s="1130"/>
      <c r="AB52" s="1130"/>
      <c r="AC52" s="1130"/>
      <c r="AD52" s="1130"/>
      <c r="AE52" s="1130"/>
      <c r="AF52" s="1130"/>
      <c r="AG52" s="1130"/>
      <c r="AH52" s="1130"/>
      <c r="AI52" s="1130"/>
      <c r="AJ52" s="1130"/>
      <c r="AK52" s="1130"/>
      <c r="AL52" s="1130"/>
      <c r="AM52" s="1130"/>
      <c r="AN52" s="1130"/>
      <c r="AO52" s="1130"/>
      <c r="AP52" s="1130"/>
      <c r="AQ52" s="1130"/>
      <c r="AR52" s="1196"/>
      <c r="AS52" s="1196"/>
      <c r="AT52" s="1196"/>
      <c r="AU52" s="1196"/>
      <c r="AV52" s="1196"/>
      <c r="AW52" s="1196"/>
      <c r="AX52" s="1196"/>
      <c r="AY52" s="1196"/>
      <c r="AZ52" s="1196"/>
      <c r="BA52" s="1196"/>
      <c r="BB52" s="1196"/>
      <c r="BC52" s="1196"/>
      <c r="BD52" s="1196"/>
      <c r="BE52" s="1196"/>
      <c r="BF52" s="1196"/>
      <c r="BG52" s="1196"/>
      <c r="BH52" s="1196"/>
      <c r="BI52" s="1196"/>
      <c r="BJ52" s="1196"/>
      <c r="BK52" s="1196"/>
      <c r="BL52" s="1196"/>
      <c r="BM52" s="1196"/>
      <c r="BN52" s="1196"/>
      <c r="BO52" s="1196"/>
      <c r="BP52" s="1196"/>
      <c r="BQ52" s="1"/>
    </row>
    <row r="53" spans="2:69" ht="7.5" customHeight="1" x14ac:dyDescent="0.2">
      <c r="B53" s="1"/>
      <c r="C53" s="1203"/>
      <c r="D53" s="1203"/>
      <c r="E53" s="1203"/>
      <c r="F53" s="1203"/>
      <c r="G53" s="1203"/>
      <c r="H53" s="1203"/>
      <c r="I53" s="1203"/>
      <c r="J53" s="1203"/>
      <c r="K53" s="1203"/>
      <c r="L53" s="1203"/>
      <c r="M53" s="1203"/>
      <c r="N53" s="1203"/>
      <c r="O53" s="1203"/>
      <c r="P53" s="1203"/>
      <c r="Q53" s="1203"/>
      <c r="R53" s="1203"/>
      <c r="S53" s="1203"/>
      <c r="T53" s="1203"/>
      <c r="U53" s="1203"/>
      <c r="V53" s="1203"/>
      <c r="W53" s="1203"/>
      <c r="X53" s="1203"/>
      <c r="Y53" s="1203"/>
      <c r="Z53" s="1130"/>
      <c r="AA53" s="1130"/>
      <c r="AB53" s="1130"/>
      <c r="AC53" s="1130"/>
      <c r="AD53" s="1130"/>
      <c r="AE53" s="1130"/>
      <c r="AF53" s="1130"/>
      <c r="AG53" s="1130"/>
      <c r="AH53" s="1130"/>
      <c r="AI53" s="1130"/>
      <c r="AJ53" s="1130"/>
      <c r="AK53" s="1130"/>
      <c r="AL53" s="1130"/>
      <c r="AM53" s="1130"/>
      <c r="AN53" s="1130"/>
      <c r="AO53" s="1130"/>
      <c r="AP53" s="1130"/>
      <c r="AQ53" s="1130"/>
      <c r="AR53" s="1196"/>
      <c r="AS53" s="1196"/>
      <c r="AT53" s="1196"/>
      <c r="AU53" s="1196"/>
      <c r="AV53" s="1196"/>
      <c r="AW53" s="1196"/>
      <c r="AX53" s="1196"/>
      <c r="AY53" s="1196"/>
      <c r="AZ53" s="1196"/>
      <c r="BA53" s="1196"/>
      <c r="BB53" s="1196"/>
      <c r="BC53" s="1196"/>
      <c r="BD53" s="1196"/>
      <c r="BE53" s="1196"/>
      <c r="BF53" s="1196"/>
      <c r="BG53" s="1196"/>
      <c r="BH53" s="1196"/>
      <c r="BI53" s="1196"/>
      <c r="BJ53" s="1196"/>
      <c r="BK53" s="1196"/>
      <c r="BL53" s="1196"/>
      <c r="BM53" s="1196"/>
      <c r="BN53" s="1196"/>
      <c r="BO53" s="1196"/>
      <c r="BP53" s="1196"/>
      <c r="BQ53" s="1"/>
    </row>
    <row r="54" spans="2:69" ht="7.5" customHeight="1" x14ac:dyDescent="0.2">
      <c r="B54" s="1"/>
      <c r="C54" s="1203">
        <f>C42-C51</f>
        <v>34749</v>
      </c>
      <c r="D54" s="1203"/>
      <c r="E54" s="1203"/>
      <c r="F54" s="1203"/>
      <c r="G54" s="1203"/>
      <c r="H54" s="1203"/>
      <c r="I54" s="1203"/>
      <c r="J54" s="1203"/>
      <c r="K54" s="1203"/>
      <c r="L54" s="1203"/>
      <c r="M54" s="1203"/>
      <c r="N54" s="1203"/>
      <c r="O54" s="1203"/>
      <c r="P54" s="1203"/>
      <c r="Q54" s="1203"/>
      <c r="R54" s="1203"/>
      <c r="S54" s="1203"/>
      <c r="T54" s="1203"/>
      <c r="U54" s="1203"/>
      <c r="V54" s="1203"/>
      <c r="W54" s="1203"/>
      <c r="X54" s="1203"/>
      <c r="Y54" s="1203"/>
      <c r="Z54" s="1201" t="s">
        <v>47</v>
      </c>
      <c r="AA54" s="1201"/>
      <c r="AB54" s="1201"/>
      <c r="AC54" s="1201"/>
      <c r="AD54" s="1201"/>
      <c r="AE54" s="1201"/>
      <c r="AF54" s="1201"/>
      <c r="AG54" s="1201"/>
      <c r="AH54" s="1201"/>
      <c r="AI54" s="1201"/>
      <c r="AJ54" s="1201"/>
      <c r="AK54" s="1201"/>
      <c r="AL54" s="1201"/>
      <c r="AM54" s="1201"/>
      <c r="AN54" s="1201"/>
      <c r="AO54" s="1201"/>
      <c r="AP54" s="1201"/>
      <c r="AQ54" s="1201"/>
      <c r="AR54" s="1202" t="str">
        <f>IF(AJ19="","",AJ19)</f>
        <v>T12018</v>
      </c>
      <c r="AS54" s="1202"/>
      <c r="AT54" s="1202"/>
      <c r="AU54" s="1202"/>
      <c r="AV54" s="1202"/>
      <c r="AW54" s="1202"/>
      <c r="AX54" s="1202"/>
      <c r="AY54" s="1202"/>
      <c r="AZ54" s="1202"/>
      <c r="BA54" s="1202"/>
      <c r="BB54" s="1202"/>
      <c r="BC54" s="1202"/>
      <c r="BD54" s="1194"/>
      <c r="BE54" s="1194"/>
      <c r="BF54" s="1194"/>
      <c r="BG54" s="1194"/>
      <c r="BH54" s="1194"/>
      <c r="BI54" s="1194"/>
      <c r="BJ54" s="1194"/>
      <c r="BK54" s="1194"/>
      <c r="BL54" s="1194"/>
      <c r="BM54" s="1194"/>
      <c r="BN54" s="1194"/>
      <c r="BO54" s="1194"/>
      <c r="BP54" s="1194"/>
      <c r="BQ54" s="1"/>
    </row>
    <row r="55" spans="2:69" ht="7.5" customHeight="1" x14ac:dyDescent="0.2">
      <c r="B55" s="1"/>
      <c r="C55" s="1203"/>
      <c r="D55" s="1203"/>
      <c r="E55" s="1203"/>
      <c r="F55" s="1203"/>
      <c r="G55" s="1203"/>
      <c r="H55" s="1203"/>
      <c r="I55" s="1203"/>
      <c r="J55" s="1203"/>
      <c r="K55" s="1203"/>
      <c r="L55" s="1203"/>
      <c r="M55" s="1203"/>
      <c r="N55" s="1203"/>
      <c r="O55" s="1203"/>
      <c r="P55" s="1203"/>
      <c r="Q55" s="1203"/>
      <c r="R55" s="1203"/>
      <c r="S55" s="1203"/>
      <c r="T55" s="1203"/>
      <c r="U55" s="1203"/>
      <c r="V55" s="1203"/>
      <c r="W55" s="1203"/>
      <c r="X55" s="1203"/>
      <c r="Y55" s="1203"/>
      <c r="Z55" s="1201"/>
      <c r="AA55" s="1201"/>
      <c r="AB55" s="1201"/>
      <c r="AC55" s="1201"/>
      <c r="AD55" s="1201"/>
      <c r="AE55" s="1201"/>
      <c r="AF55" s="1201"/>
      <c r="AG55" s="1201"/>
      <c r="AH55" s="1201"/>
      <c r="AI55" s="1201"/>
      <c r="AJ55" s="1201"/>
      <c r="AK55" s="1201"/>
      <c r="AL55" s="1201"/>
      <c r="AM55" s="1201"/>
      <c r="AN55" s="1201"/>
      <c r="AO55" s="1201"/>
      <c r="AP55" s="1201"/>
      <c r="AQ55" s="1201"/>
      <c r="AR55" s="1202"/>
      <c r="AS55" s="1202"/>
      <c r="AT55" s="1202"/>
      <c r="AU55" s="1202"/>
      <c r="AV55" s="1202"/>
      <c r="AW55" s="1202"/>
      <c r="AX55" s="1202"/>
      <c r="AY55" s="1202"/>
      <c r="AZ55" s="1202"/>
      <c r="BA55" s="1202"/>
      <c r="BB55" s="1202"/>
      <c r="BC55" s="1202"/>
      <c r="BD55" s="1194"/>
      <c r="BE55" s="1194"/>
      <c r="BF55" s="1194"/>
      <c r="BG55" s="1194"/>
      <c r="BH55" s="1194"/>
      <c r="BI55" s="1194"/>
      <c r="BJ55" s="1194"/>
      <c r="BK55" s="1194"/>
      <c r="BL55" s="1194"/>
      <c r="BM55" s="1194"/>
      <c r="BN55" s="1194"/>
      <c r="BO55" s="1194"/>
      <c r="BP55" s="1194"/>
      <c r="BQ55" s="1"/>
    </row>
    <row r="56" spans="2:69" ht="7.5" customHeight="1" x14ac:dyDescent="0.2">
      <c r="B56" s="1"/>
      <c r="C56" s="1203"/>
      <c r="D56" s="1203"/>
      <c r="E56" s="1203"/>
      <c r="F56" s="1203"/>
      <c r="G56" s="1203"/>
      <c r="H56" s="1203"/>
      <c r="I56" s="1203"/>
      <c r="J56" s="1203"/>
      <c r="K56" s="1203"/>
      <c r="L56" s="1203"/>
      <c r="M56" s="1203"/>
      <c r="N56" s="1203"/>
      <c r="O56" s="1203"/>
      <c r="P56" s="1203"/>
      <c r="Q56" s="1203"/>
      <c r="R56" s="1203"/>
      <c r="S56" s="1203"/>
      <c r="T56" s="1203"/>
      <c r="U56" s="1203"/>
      <c r="V56" s="1203"/>
      <c r="W56" s="1203"/>
      <c r="X56" s="1203"/>
      <c r="Y56" s="1203"/>
      <c r="Z56" s="1201"/>
      <c r="AA56" s="1201"/>
      <c r="AB56" s="1201"/>
      <c r="AC56" s="1201"/>
      <c r="AD56" s="1201"/>
      <c r="AE56" s="1201"/>
      <c r="AF56" s="1201"/>
      <c r="AG56" s="1201"/>
      <c r="AH56" s="1201"/>
      <c r="AI56" s="1201"/>
      <c r="AJ56" s="1201"/>
      <c r="AK56" s="1201"/>
      <c r="AL56" s="1201"/>
      <c r="AM56" s="1201"/>
      <c r="AN56" s="1201"/>
      <c r="AO56" s="1201"/>
      <c r="AP56" s="1201"/>
      <c r="AQ56" s="1201"/>
      <c r="AR56" s="1202"/>
      <c r="AS56" s="1202"/>
      <c r="AT56" s="1202"/>
      <c r="AU56" s="1202"/>
      <c r="AV56" s="1202"/>
      <c r="AW56" s="1202"/>
      <c r="AX56" s="1202"/>
      <c r="AY56" s="1202"/>
      <c r="AZ56" s="1202"/>
      <c r="BA56" s="1202"/>
      <c r="BB56" s="1202"/>
      <c r="BC56" s="1202"/>
      <c r="BD56" s="1194"/>
      <c r="BE56" s="1194"/>
      <c r="BF56" s="1194"/>
      <c r="BG56" s="1194"/>
      <c r="BH56" s="1194"/>
      <c r="BI56" s="1194"/>
      <c r="BJ56" s="1194"/>
      <c r="BK56" s="1194"/>
      <c r="BL56" s="1194"/>
      <c r="BM56" s="1194"/>
      <c r="BN56" s="1194"/>
      <c r="BO56" s="1194"/>
      <c r="BP56" s="1194"/>
      <c r="BQ56" s="1"/>
    </row>
    <row r="57" spans="2:69" ht="7.5" customHeight="1" x14ac:dyDescent="0.2">
      <c r="B57" s="1"/>
      <c r="C57" s="1203"/>
      <c r="D57" s="1203"/>
      <c r="E57" s="1203"/>
      <c r="F57" s="1203"/>
      <c r="G57" s="1203"/>
      <c r="H57" s="1203"/>
      <c r="I57" s="1203"/>
      <c r="J57" s="1203"/>
      <c r="K57" s="1203"/>
      <c r="L57" s="1203"/>
      <c r="M57" s="1203"/>
      <c r="N57" s="1203"/>
      <c r="O57" s="1203"/>
      <c r="P57" s="1203"/>
      <c r="Q57" s="1203"/>
      <c r="R57" s="1203"/>
      <c r="S57" s="1203"/>
      <c r="T57" s="1203"/>
      <c r="U57" s="1203"/>
      <c r="V57" s="1203"/>
      <c r="W57" s="1203"/>
      <c r="X57" s="1203"/>
      <c r="Y57" s="1203"/>
      <c r="Z57" s="1201"/>
      <c r="AA57" s="1201"/>
      <c r="AB57" s="1201"/>
      <c r="AC57" s="1201"/>
      <c r="AD57" s="1201"/>
      <c r="AE57" s="1201"/>
      <c r="AF57" s="1201"/>
      <c r="AG57" s="1201"/>
      <c r="AH57" s="1201"/>
      <c r="AI57" s="1201"/>
      <c r="AJ57" s="1201"/>
      <c r="AK57" s="1201"/>
      <c r="AL57" s="1201"/>
      <c r="AM57" s="1201"/>
      <c r="AN57" s="1201"/>
      <c r="AO57" s="1201"/>
      <c r="AP57" s="1201"/>
      <c r="AQ57" s="1201"/>
      <c r="AR57" s="1202"/>
      <c r="AS57" s="1202"/>
      <c r="AT57" s="1202"/>
      <c r="AU57" s="1202"/>
      <c r="AV57" s="1202"/>
      <c r="AW57" s="1202"/>
      <c r="AX57" s="1202"/>
      <c r="AY57" s="1202"/>
      <c r="AZ57" s="1202"/>
      <c r="BA57" s="1202"/>
      <c r="BB57" s="1202"/>
      <c r="BC57" s="1202"/>
      <c r="BD57" s="1194"/>
      <c r="BE57" s="1194"/>
      <c r="BF57" s="1194"/>
      <c r="BG57" s="1194"/>
      <c r="BH57" s="1194"/>
      <c r="BI57" s="1194"/>
      <c r="BJ57" s="1194"/>
      <c r="BK57" s="1194"/>
      <c r="BL57" s="1194"/>
      <c r="BM57" s="1194"/>
      <c r="BN57" s="1194"/>
      <c r="BO57" s="1194"/>
      <c r="BP57" s="1194"/>
      <c r="BQ57" s="1"/>
    </row>
    <row r="58" spans="2:69" ht="7.5" customHeight="1" x14ac:dyDescent="0.2">
      <c r="B58" s="1"/>
      <c r="C58" s="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1163" t="s">
        <v>28</v>
      </c>
      <c r="AI58" s="1163"/>
      <c r="AJ58" s="1163"/>
      <c r="AK58" s="1163"/>
      <c r="AL58" s="1163"/>
      <c r="AM58" s="1163"/>
      <c r="AN58" s="1163"/>
      <c r="AO58" s="1163"/>
      <c r="AP58" s="1163"/>
      <c r="AQ58" s="1164"/>
      <c r="AR58" s="1167" t="s">
        <v>27</v>
      </c>
      <c r="AS58" s="1168"/>
      <c r="AT58" s="1168"/>
      <c r="AU58" s="1168"/>
      <c r="AV58" s="1168"/>
      <c r="AW58" s="1168"/>
      <c r="AX58" s="1168"/>
      <c r="AY58" s="1168"/>
      <c r="AZ58" s="1168"/>
      <c r="BA58" s="1168"/>
      <c r="BB58" s="1168"/>
      <c r="BC58" s="1168"/>
      <c r="BD58" s="1168"/>
      <c r="BE58" s="1168"/>
      <c r="BF58" s="1168"/>
      <c r="BG58" s="1168"/>
      <c r="BH58" s="1168"/>
      <c r="BI58" s="1168"/>
      <c r="BJ58" s="1168"/>
      <c r="BK58" s="1168"/>
      <c r="BL58" s="1168"/>
      <c r="BM58" s="1168"/>
      <c r="BN58" s="1168"/>
      <c r="BO58" s="1168"/>
      <c r="BP58" s="1169"/>
      <c r="BQ58" s="1"/>
    </row>
    <row r="59" spans="2:69" ht="7.5" customHeight="1" x14ac:dyDescent="0.2">
      <c r="B59" s="1"/>
      <c r="C59" s="9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1165"/>
      <c r="AI59" s="1165"/>
      <c r="AJ59" s="1165"/>
      <c r="AK59" s="1165"/>
      <c r="AL59" s="1165"/>
      <c r="AM59" s="1165"/>
      <c r="AN59" s="1165"/>
      <c r="AO59" s="1165"/>
      <c r="AP59" s="1165"/>
      <c r="AQ59" s="1166"/>
      <c r="AR59" s="1170"/>
      <c r="AS59" s="1015"/>
      <c r="AT59" s="1015"/>
      <c r="AU59" s="1015"/>
      <c r="AV59" s="1015"/>
      <c r="AW59" s="1015"/>
      <c r="AX59" s="1015"/>
      <c r="AY59" s="1015"/>
      <c r="AZ59" s="1015"/>
      <c r="BA59" s="1015"/>
      <c r="BB59" s="1015"/>
      <c r="BC59" s="1015"/>
      <c r="BD59" s="1015"/>
      <c r="BE59" s="1015"/>
      <c r="BF59" s="1015"/>
      <c r="BG59" s="1015"/>
      <c r="BH59" s="1015"/>
      <c r="BI59" s="1015"/>
      <c r="BJ59" s="1015"/>
      <c r="BK59" s="1015"/>
      <c r="BL59" s="1015"/>
      <c r="BM59" s="1015"/>
      <c r="BN59" s="1015"/>
      <c r="BO59" s="1015"/>
      <c r="BP59" s="1171"/>
      <c r="BQ59" s="1"/>
    </row>
    <row r="60" spans="2:69" ht="7.5" customHeight="1" x14ac:dyDescent="0.2">
      <c r="B60" s="1"/>
      <c r="C60" s="1182" t="s">
        <v>839</v>
      </c>
      <c r="D60" s="1183"/>
      <c r="E60" s="1183"/>
      <c r="F60" s="1183"/>
      <c r="G60" s="1183"/>
      <c r="H60" s="1183"/>
      <c r="I60" s="1183"/>
      <c r="J60" s="1183"/>
      <c r="K60" s="1183"/>
      <c r="L60" s="1183"/>
      <c r="M60" s="1183"/>
      <c r="N60" s="1183"/>
      <c r="O60" s="1183"/>
      <c r="P60" s="1183"/>
      <c r="Q60" s="1183"/>
      <c r="R60" s="1183"/>
      <c r="S60" s="1183"/>
      <c r="T60" s="1183"/>
      <c r="U60" s="1183"/>
      <c r="V60" s="1183"/>
      <c r="W60" s="1183"/>
      <c r="X60" s="1183"/>
      <c r="Y60" s="1183"/>
      <c r="Z60" s="1183"/>
      <c r="AA60" s="1183"/>
      <c r="AB60" s="1183"/>
      <c r="AC60" s="1183"/>
      <c r="AD60" s="1183"/>
      <c r="AE60" s="1183"/>
      <c r="AF60" s="1183"/>
      <c r="AG60" s="1183"/>
      <c r="AH60" s="1183"/>
      <c r="AI60" s="1183"/>
      <c r="AJ60" s="1183"/>
      <c r="AK60" s="1183"/>
      <c r="AL60" s="1183"/>
      <c r="AM60" s="1183"/>
      <c r="AN60" s="1183"/>
      <c r="AO60" s="1183"/>
      <c r="AP60" s="1183"/>
      <c r="AQ60" s="1184"/>
      <c r="AR60" s="1170"/>
      <c r="AS60" s="1015"/>
      <c r="AT60" s="1015"/>
      <c r="AU60" s="1015"/>
      <c r="AV60" s="1015"/>
      <c r="AW60" s="1015"/>
      <c r="AX60" s="1015"/>
      <c r="AY60" s="1015"/>
      <c r="AZ60" s="1015"/>
      <c r="BA60" s="1015"/>
      <c r="BB60" s="1015"/>
      <c r="BC60" s="1015"/>
      <c r="BD60" s="1015"/>
      <c r="BE60" s="1015"/>
      <c r="BF60" s="1015"/>
      <c r="BG60" s="1015"/>
      <c r="BH60" s="1015"/>
      <c r="BI60" s="1015"/>
      <c r="BJ60" s="1015"/>
      <c r="BK60" s="1015"/>
      <c r="BL60" s="1015"/>
      <c r="BM60" s="1015"/>
      <c r="BN60" s="1015"/>
      <c r="BO60" s="1015"/>
      <c r="BP60" s="1171"/>
      <c r="BQ60" s="1"/>
    </row>
    <row r="61" spans="2:69" ht="7.5" customHeight="1" x14ac:dyDescent="0.2">
      <c r="B61" s="1"/>
      <c r="C61" s="1182"/>
      <c r="D61" s="1183"/>
      <c r="E61" s="1183"/>
      <c r="F61" s="1183"/>
      <c r="G61" s="1183"/>
      <c r="H61" s="1183"/>
      <c r="I61" s="1183"/>
      <c r="J61" s="1183"/>
      <c r="K61" s="1183"/>
      <c r="L61" s="1183"/>
      <c r="M61" s="1183"/>
      <c r="N61" s="1183"/>
      <c r="O61" s="1183"/>
      <c r="P61" s="1183"/>
      <c r="Q61" s="1183"/>
      <c r="R61" s="1183"/>
      <c r="S61" s="1183"/>
      <c r="T61" s="1183"/>
      <c r="U61" s="1183"/>
      <c r="V61" s="1183"/>
      <c r="W61" s="1183"/>
      <c r="X61" s="1183"/>
      <c r="Y61" s="1183"/>
      <c r="Z61" s="1183"/>
      <c r="AA61" s="1183"/>
      <c r="AB61" s="1183"/>
      <c r="AC61" s="1183"/>
      <c r="AD61" s="1183"/>
      <c r="AE61" s="1183"/>
      <c r="AF61" s="1183"/>
      <c r="AG61" s="1183"/>
      <c r="AH61" s="1183"/>
      <c r="AI61" s="1183"/>
      <c r="AJ61" s="1183"/>
      <c r="AK61" s="1183"/>
      <c r="AL61" s="1183"/>
      <c r="AM61" s="1183"/>
      <c r="AN61" s="1183"/>
      <c r="AO61" s="1183"/>
      <c r="AP61" s="1183"/>
      <c r="AQ61" s="1184"/>
      <c r="AR61" s="1172" t="str">
        <f>IF(C19="","",C19)</f>
        <v>07598192  36</v>
      </c>
      <c r="AS61" s="1173"/>
      <c r="AT61" s="1173"/>
      <c r="AU61" s="1173"/>
      <c r="AV61" s="1173"/>
      <c r="AW61" s="1173"/>
      <c r="AX61" s="1173"/>
      <c r="AY61" s="1173"/>
      <c r="AZ61" s="1173"/>
      <c r="BA61" s="1173"/>
      <c r="BB61" s="1173"/>
      <c r="BC61" s="1173"/>
      <c r="BD61" s="1173"/>
      <c r="BE61" s="1173"/>
      <c r="BF61" s="1173"/>
      <c r="BG61" s="1173"/>
      <c r="BH61" s="1173"/>
      <c r="BI61" s="1173"/>
      <c r="BJ61" s="1173"/>
      <c r="BK61" s="1173"/>
      <c r="BL61" s="1173"/>
      <c r="BM61" s="1173"/>
      <c r="BN61" s="1173"/>
      <c r="BO61" s="1173"/>
      <c r="BP61" s="1174"/>
      <c r="BQ61" s="1"/>
    </row>
    <row r="62" spans="2:69" ht="7.5" customHeight="1" x14ac:dyDescent="0.2">
      <c r="B62" s="1"/>
      <c r="C62" s="1182"/>
      <c r="D62" s="1183"/>
      <c r="E62" s="1183"/>
      <c r="F62" s="1183"/>
      <c r="G62" s="1183"/>
      <c r="H62" s="1183"/>
      <c r="I62" s="1183"/>
      <c r="J62" s="1183"/>
      <c r="K62" s="1183"/>
      <c r="L62" s="1183"/>
      <c r="M62" s="1183"/>
      <c r="N62" s="1183"/>
      <c r="O62" s="1183"/>
      <c r="P62" s="1183"/>
      <c r="Q62" s="1183"/>
      <c r="R62" s="1183"/>
      <c r="S62" s="1183"/>
      <c r="T62" s="1183"/>
      <c r="U62" s="1183"/>
      <c r="V62" s="1183"/>
      <c r="W62" s="1183"/>
      <c r="X62" s="1183"/>
      <c r="Y62" s="1183"/>
      <c r="Z62" s="1183"/>
      <c r="AA62" s="1183"/>
      <c r="AB62" s="1183"/>
      <c r="AC62" s="1183"/>
      <c r="AD62" s="1183"/>
      <c r="AE62" s="1183"/>
      <c r="AF62" s="1183"/>
      <c r="AG62" s="1183"/>
      <c r="AH62" s="1183"/>
      <c r="AI62" s="1183"/>
      <c r="AJ62" s="1183"/>
      <c r="AK62" s="1183"/>
      <c r="AL62" s="1183"/>
      <c r="AM62" s="1183"/>
      <c r="AN62" s="1183"/>
      <c r="AO62" s="1183"/>
      <c r="AP62" s="1183"/>
      <c r="AQ62" s="1184"/>
      <c r="AR62" s="1172"/>
      <c r="AS62" s="1173"/>
      <c r="AT62" s="1173"/>
      <c r="AU62" s="1173"/>
      <c r="AV62" s="1173"/>
      <c r="AW62" s="1173"/>
      <c r="AX62" s="1173"/>
      <c r="AY62" s="1173"/>
      <c r="AZ62" s="1173"/>
      <c r="BA62" s="1173"/>
      <c r="BB62" s="1173"/>
      <c r="BC62" s="1173"/>
      <c r="BD62" s="1173"/>
      <c r="BE62" s="1173"/>
      <c r="BF62" s="1173"/>
      <c r="BG62" s="1173"/>
      <c r="BH62" s="1173"/>
      <c r="BI62" s="1173"/>
      <c r="BJ62" s="1173"/>
      <c r="BK62" s="1173"/>
      <c r="BL62" s="1173"/>
      <c r="BM62" s="1173"/>
      <c r="BN62" s="1173"/>
      <c r="BO62" s="1173"/>
      <c r="BP62" s="1174"/>
      <c r="BQ62" s="1"/>
    </row>
    <row r="63" spans="2:69" ht="7.5" customHeight="1" x14ac:dyDescent="0.2">
      <c r="B63" s="1"/>
      <c r="C63" s="1182"/>
      <c r="D63" s="1183"/>
      <c r="E63" s="1183"/>
      <c r="F63" s="1183"/>
      <c r="G63" s="1183"/>
      <c r="H63" s="1183"/>
      <c r="I63" s="1183"/>
      <c r="J63" s="1183"/>
      <c r="K63" s="1183"/>
      <c r="L63" s="1183"/>
      <c r="M63" s="1183"/>
      <c r="N63" s="1183"/>
      <c r="O63" s="1183"/>
      <c r="P63" s="1183"/>
      <c r="Q63" s="1183"/>
      <c r="R63" s="1183"/>
      <c r="S63" s="1183"/>
      <c r="T63" s="1183"/>
      <c r="U63" s="1183"/>
      <c r="V63" s="1183"/>
      <c r="W63" s="1183"/>
      <c r="X63" s="1183"/>
      <c r="Y63" s="1183"/>
      <c r="Z63" s="1183"/>
      <c r="AA63" s="1183"/>
      <c r="AB63" s="1183"/>
      <c r="AC63" s="1183"/>
      <c r="AD63" s="1183"/>
      <c r="AE63" s="1183"/>
      <c r="AF63" s="1183"/>
      <c r="AG63" s="1183"/>
      <c r="AH63" s="1183"/>
      <c r="AI63" s="1183"/>
      <c r="AJ63" s="1183"/>
      <c r="AK63" s="1183"/>
      <c r="AL63" s="1183"/>
      <c r="AM63" s="1183"/>
      <c r="AN63" s="1183"/>
      <c r="AO63" s="1183"/>
      <c r="AP63" s="1183"/>
      <c r="AQ63" s="1184"/>
      <c r="AR63" s="1190" t="str">
        <f>IF(C10="","",C10)</f>
        <v>SARL TRB GROUPE</v>
      </c>
      <c r="AS63" s="1191"/>
      <c r="AT63" s="1191"/>
      <c r="AU63" s="1191"/>
      <c r="AV63" s="1191"/>
      <c r="AW63" s="1191"/>
      <c r="AX63" s="1191"/>
      <c r="AY63" s="1191"/>
      <c r="AZ63" s="1191"/>
      <c r="BA63" s="1191"/>
      <c r="BB63" s="1191"/>
      <c r="BC63" s="1191"/>
      <c r="BD63" s="1191"/>
      <c r="BE63" s="1191"/>
      <c r="BF63" s="1191"/>
      <c r="BG63" s="1191"/>
      <c r="BH63" s="1191"/>
      <c r="BI63" s="1191"/>
      <c r="BJ63" s="1191"/>
      <c r="BK63" s="1191"/>
      <c r="BL63" s="1191"/>
      <c r="BM63" s="1191"/>
      <c r="BN63" s="1191"/>
      <c r="BO63" s="1191"/>
      <c r="BP63" s="1192"/>
      <c r="BQ63" s="1"/>
    </row>
    <row r="64" spans="2:69" ht="7.5" customHeight="1" x14ac:dyDescent="0.2">
      <c r="B64" s="1"/>
      <c r="C64" s="582"/>
      <c r="D64" s="583"/>
      <c r="E64" s="583"/>
      <c r="F64" s="583"/>
      <c r="G64" s="583"/>
      <c r="H64" s="583"/>
      <c r="I64" s="583"/>
      <c r="J64" s="583"/>
      <c r="K64" s="583"/>
      <c r="L64" s="583"/>
      <c r="M64" s="583"/>
      <c r="N64" s="583"/>
      <c r="O64" s="583"/>
      <c r="P64" s="583"/>
      <c r="Q64" s="583"/>
      <c r="R64" s="583"/>
      <c r="S64" s="583"/>
      <c r="T64" s="583"/>
      <c r="U64" s="583"/>
      <c r="V64" s="583"/>
      <c r="W64" s="583"/>
      <c r="X64" s="583"/>
      <c r="Y64" s="583"/>
      <c r="Z64" s="583"/>
      <c r="AA64" s="583"/>
      <c r="AB64" s="583"/>
      <c r="AC64" s="583"/>
      <c r="AD64" s="583"/>
      <c r="AE64" s="583"/>
      <c r="AF64" s="583"/>
      <c r="AG64" s="583"/>
      <c r="AH64" s="583"/>
      <c r="AI64" s="583"/>
      <c r="AJ64" s="583"/>
      <c r="AK64" s="583"/>
      <c r="AL64" s="583"/>
      <c r="AM64" s="583"/>
      <c r="AN64" s="583"/>
      <c r="AO64" s="583"/>
      <c r="AP64" s="583"/>
      <c r="AQ64" s="584"/>
      <c r="AR64" s="1190"/>
      <c r="AS64" s="1191"/>
      <c r="AT64" s="1191"/>
      <c r="AU64" s="1191"/>
      <c r="AV64" s="1191"/>
      <c r="AW64" s="1191"/>
      <c r="AX64" s="1191"/>
      <c r="AY64" s="1191"/>
      <c r="AZ64" s="1191"/>
      <c r="BA64" s="1191"/>
      <c r="BB64" s="1191"/>
      <c r="BC64" s="1191"/>
      <c r="BD64" s="1191"/>
      <c r="BE64" s="1191"/>
      <c r="BF64" s="1191"/>
      <c r="BG64" s="1191"/>
      <c r="BH64" s="1191"/>
      <c r="BI64" s="1191"/>
      <c r="BJ64" s="1191"/>
      <c r="BK64" s="1191"/>
      <c r="BL64" s="1191"/>
      <c r="BM64" s="1191"/>
      <c r="BN64" s="1191"/>
      <c r="BO64" s="1191"/>
      <c r="BP64" s="1192"/>
      <c r="BQ64" s="1"/>
    </row>
    <row r="65" spans="2:69" ht="7.5" customHeight="1" x14ac:dyDescent="0.2">
      <c r="B65" s="1"/>
      <c r="C65" s="585"/>
      <c r="D65" s="586"/>
      <c r="E65" s="586"/>
      <c r="F65" s="586"/>
      <c r="G65" s="586"/>
      <c r="H65" s="586"/>
      <c r="I65" s="586"/>
      <c r="J65" s="586"/>
      <c r="K65" s="586"/>
      <c r="L65" s="586"/>
      <c r="M65" s="586"/>
      <c r="N65" s="586"/>
      <c r="O65" s="586"/>
      <c r="P65" s="586"/>
      <c r="Q65" s="586"/>
      <c r="R65" s="586"/>
      <c r="S65" s="586"/>
      <c r="T65" s="586"/>
      <c r="U65" s="586"/>
      <c r="V65" s="586"/>
      <c r="W65" s="586"/>
      <c r="X65" s="586"/>
      <c r="Y65" s="586"/>
      <c r="Z65" s="586"/>
      <c r="AA65" s="586"/>
      <c r="AB65" s="586"/>
      <c r="AC65" s="586"/>
      <c r="AD65" s="586"/>
      <c r="AE65" s="586"/>
      <c r="AF65" s="586"/>
      <c r="AG65" s="586"/>
      <c r="AH65" s="586"/>
      <c r="AI65" s="586"/>
      <c r="AJ65" s="586"/>
      <c r="AK65" s="586"/>
      <c r="AL65" s="586"/>
      <c r="AM65" s="586"/>
      <c r="AN65" s="586"/>
      <c r="AO65" s="586"/>
      <c r="AP65" s="586"/>
      <c r="AQ65" s="587"/>
      <c r="AR65" s="1190"/>
      <c r="AS65" s="1191"/>
      <c r="AT65" s="1191"/>
      <c r="AU65" s="1191"/>
      <c r="AV65" s="1191"/>
      <c r="AW65" s="1191"/>
      <c r="AX65" s="1191"/>
      <c r="AY65" s="1191"/>
      <c r="AZ65" s="1191"/>
      <c r="BA65" s="1191"/>
      <c r="BB65" s="1191"/>
      <c r="BC65" s="1191"/>
      <c r="BD65" s="1191"/>
      <c r="BE65" s="1191"/>
      <c r="BF65" s="1191"/>
      <c r="BG65" s="1191"/>
      <c r="BH65" s="1191"/>
      <c r="BI65" s="1191"/>
      <c r="BJ65" s="1191"/>
      <c r="BK65" s="1191"/>
      <c r="BL65" s="1191"/>
      <c r="BM65" s="1191"/>
      <c r="BN65" s="1191"/>
      <c r="BO65" s="1191"/>
      <c r="BP65" s="1192"/>
      <c r="BQ65" s="1"/>
    </row>
    <row r="66" spans="2:69" ht="7.5" customHeight="1" x14ac:dyDescent="0.2">
      <c r="B66" s="1"/>
      <c r="C66" s="1170" t="str">
        <f>IF(Feuil5!X48="","",Feuil5!X48)</f>
        <v>BADR N° 123456</v>
      </c>
      <c r="D66" s="1015"/>
      <c r="E66" s="1015"/>
      <c r="F66" s="1015"/>
      <c r="G66" s="1015"/>
      <c r="H66" s="1015"/>
      <c r="I66" s="1015"/>
      <c r="J66" s="1015"/>
      <c r="K66" s="1015"/>
      <c r="L66" s="1015"/>
      <c r="M66" s="1015"/>
      <c r="N66" s="1015"/>
      <c r="O66" s="1015"/>
      <c r="P66" s="1015"/>
      <c r="Q66" s="1015" t="s">
        <v>30</v>
      </c>
      <c r="R66" s="1015"/>
      <c r="S66" s="1015"/>
      <c r="T66" s="1015"/>
      <c r="U66" s="1015"/>
      <c r="V66" s="1015"/>
      <c r="W66" s="1015" t="str">
        <f>IF(Feuil5!J48="","",Feuil5!J48)</f>
        <v>CHEQUE</v>
      </c>
      <c r="X66" s="1015"/>
      <c r="Y66" s="1015"/>
      <c r="Z66" s="1015"/>
      <c r="AA66" s="1015"/>
      <c r="AB66" s="1015"/>
      <c r="AC66" s="1015"/>
      <c r="AD66" s="1015"/>
      <c r="AE66" s="1015"/>
      <c r="AF66" s="1015"/>
      <c r="AG66" s="1015"/>
      <c r="AH66" s="1015"/>
      <c r="AI66" s="1165" t="s">
        <v>29</v>
      </c>
      <c r="AJ66" s="1165"/>
      <c r="AK66" s="1165"/>
      <c r="AL66" s="1165"/>
      <c r="AM66" s="1165"/>
      <c r="AN66" s="1165"/>
      <c r="AO66" s="1165"/>
      <c r="AP66" s="1165"/>
      <c r="AQ66" s="1166"/>
      <c r="AR66" s="1176" t="str">
        <f>IF(C13="","",C13)</f>
        <v>RUE 1 NOVEMBRE 54</v>
      </c>
      <c r="AS66" s="1177"/>
      <c r="AT66" s="1177"/>
      <c r="AU66" s="1177"/>
      <c r="AV66" s="1177"/>
      <c r="AW66" s="1177"/>
      <c r="AX66" s="1177"/>
      <c r="AY66" s="1177"/>
      <c r="AZ66" s="1177"/>
      <c r="BA66" s="1177"/>
      <c r="BB66" s="1177"/>
      <c r="BC66" s="1177"/>
      <c r="BD66" s="1177"/>
      <c r="BE66" s="1177"/>
      <c r="BF66" s="1177"/>
      <c r="BG66" s="1177"/>
      <c r="BH66" s="1177"/>
      <c r="BI66" s="1177"/>
      <c r="BJ66" s="1177"/>
      <c r="BK66" s="1177"/>
      <c r="BL66" s="1177"/>
      <c r="BM66" s="1177"/>
      <c r="BN66" s="1177"/>
      <c r="BO66" s="1177"/>
      <c r="BP66" s="1178"/>
      <c r="BQ66" s="1"/>
    </row>
    <row r="67" spans="2:69" ht="7.5" customHeight="1" x14ac:dyDescent="0.2">
      <c r="B67" s="1"/>
      <c r="C67" s="1170"/>
      <c r="D67" s="1015"/>
      <c r="E67" s="1015"/>
      <c r="F67" s="1015"/>
      <c r="G67" s="1015"/>
      <c r="H67" s="1015"/>
      <c r="I67" s="1015"/>
      <c r="J67" s="1015"/>
      <c r="K67" s="1015"/>
      <c r="L67" s="1015"/>
      <c r="M67" s="1015"/>
      <c r="N67" s="1015"/>
      <c r="O67" s="1015"/>
      <c r="P67" s="1015"/>
      <c r="Q67" s="1015"/>
      <c r="R67" s="1015"/>
      <c r="S67" s="1015"/>
      <c r="T67" s="1015"/>
      <c r="U67" s="1015"/>
      <c r="V67" s="1015"/>
      <c r="W67" s="1015"/>
      <c r="X67" s="1015"/>
      <c r="Y67" s="1015"/>
      <c r="Z67" s="1015"/>
      <c r="AA67" s="1015"/>
      <c r="AB67" s="1015"/>
      <c r="AC67" s="1015"/>
      <c r="AD67" s="1015"/>
      <c r="AE67" s="1015"/>
      <c r="AF67" s="1015"/>
      <c r="AG67" s="1015"/>
      <c r="AH67" s="1015"/>
      <c r="AI67" s="1165"/>
      <c r="AJ67" s="1165"/>
      <c r="AK67" s="1165"/>
      <c r="AL67" s="1165"/>
      <c r="AM67" s="1165"/>
      <c r="AN67" s="1165"/>
      <c r="AO67" s="1165"/>
      <c r="AP67" s="1165"/>
      <c r="AQ67" s="1166"/>
      <c r="AR67" s="1176"/>
      <c r="AS67" s="1177"/>
      <c r="AT67" s="1177"/>
      <c r="AU67" s="1177"/>
      <c r="AV67" s="1177"/>
      <c r="AW67" s="1177"/>
      <c r="AX67" s="1177"/>
      <c r="AY67" s="1177"/>
      <c r="AZ67" s="1177"/>
      <c r="BA67" s="1177"/>
      <c r="BB67" s="1177"/>
      <c r="BC67" s="1177"/>
      <c r="BD67" s="1177"/>
      <c r="BE67" s="1177"/>
      <c r="BF67" s="1177"/>
      <c r="BG67" s="1177"/>
      <c r="BH67" s="1177"/>
      <c r="BI67" s="1177"/>
      <c r="BJ67" s="1177"/>
      <c r="BK67" s="1177"/>
      <c r="BL67" s="1177"/>
      <c r="BM67" s="1177"/>
      <c r="BN67" s="1177"/>
      <c r="BO67" s="1177"/>
      <c r="BP67" s="1178"/>
      <c r="BQ67" s="1"/>
    </row>
    <row r="68" spans="2:69" ht="7.5" customHeight="1" x14ac:dyDescent="0.2">
      <c r="B68" s="1"/>
      <c r="C68" s="1170"/>
      <c r="D68" s="1015"/>
      <c r="E68" s="1015"/>
      <c r="F68" s="1015"/>
      <c r="G68" s="1015"/>
      <c r="H68" s="1015"/>
      <c r="I68" s="1015"/>
      <c r="J68" s="1015"/>
      <c r="K68" s="1015"/>
      <c r="L68" s="1015"/>
      <c r="M68" s="1015"/>
      <c r="N68" s="1015"/>
      <c r="O68" s="1015"/>
      <c r="P68" s="1015"/>
      <c r="Q68" s="1015"/>
      <c r="R68" s="1015"/>
      <c r="S68" s="1015"/>
      <c r="T68" s="1015"/>
      <c r="U68" s="1015"/>
      <c r="V68" s="1015"/>
      <c r="W68" s="1015"/>
      <c r="X68" s="1015"/>
      <c r="Y68" s="1015"/>
      <c r="Z68" s="1015"/>
      <c r="AA68" s="1015"/>
      <c r="AB68" s="1015"/>
      <c r="AC68" s="1015"/>
      <c r="AD68" s="1015"/>
      <c r="AE68" s="1015"/>
      <c r="AF68" s="1015"/>
      <c r="AG68" s="1015"/>
      <c r="AH68" s="1015"/>
      <c r="AI68" s="1165"/>
      <c r="AJ68" s="1165"/>
      <c r="AK68" s="1165"/>
      <c r="AL68" s="1165"/>
      <c r="AM68" s="1165"/>
      <c r="AN68" s="1165"/>
      <c r="AO68" s="1165"/>
      <c r="AP68" s="1165"/>
      <c r="AQ68" s="1166"/>
      <c r="AR68" s="1176"/>
      <c r="AS68" s="1177"/>
      <c r="AT68" s="1177"/>
      <c r="AU68" s="1177"/>
      <c r="AV68" s="1177"/>
      <c r="AW68" s="1177"/>
      <c r="AX68" s="1177"/>
      <c r="AY68" s="1177"/>
      <c r="AZ68" s="1177"/>
      <c r="BA68" s="1177"/>
      <c r="BB68" s="1177"/>
      <c r="BC68" s="1177"/>
      <c r="BD68" s="1177"/>
      <c r="BE68" s="1177"/>
      <c r="BF68" s="1177"/>
      <c r="BG68" s="1177"/>
      <c r="BH68" s="1177"/>
      <c r="BI68" s="1177"/>
      <c r="BJ68" s="1177"/>
      <c r="BK68" s="1177"/>
      <c r="BL68" s="1177"/>
      <c r="BM68" s="1177"/>
      <c r="BN68" s="1177"/>
      <c r="BO68" s="1177"/>
      <c r="BP68" s="1178"/>
      <c r="BQ68" s="1"/>
    </row>
    <row r="69" spans="2:69" ht="7.5" customHeight="1" x14ac:dyDescent="0.2">
      <c r="B69" s="1"/>
      <c r="C69" s="1193"/>
      <c r="D69" s="1185"/>
      <c r="E69" s="1185"/>
      <c r="F69" s="1185"/>
      <c r="G69" s="1185"/>
      <c r="H69" s="1185"/>
      <c r="I69" s="1185"/>
      <c r="J69" s="1185"/>
      <c r="K69" s="1185"/>
      <c r="L69" s="1185"/>
      <c r="M69" s="1185"/>
      <c r="N69" s="1185"/>
      <c r="O69" s="1185"/>
      <c r="P69" s="1185"/>
      <c r="Q69" s="1185"/>
      <c r="R69" s="1185"/>
      <c r="S69" s="1185"/>
      <c r="T69" s="1185"/>
      <c r="U69" s="1185"/>
      <c r="V69" s="1185"/>
      <c r="W69" s="1185"/>
      <c r="X69" s="1185"/>
      <c r="Y69" s="1185"/>
      <c r="Z69" s="1185"/>
      <c r="AA69" s="1185"/>
      <c r="AB69" s="1185"/>
      <c r="AC69" s="1185"/>
      <c r="AD69" s="1185"/>
      <c r="AE69" s="1185"/>
      <c r="AF69" s="1185"/>
      <c r="AG69" s="1185"/>
      <c r="AH69" s="1185"/>
      <c r="AI69" s="1186"/>
      <c r="AJ69" s="1186"/>
      <c r="AK69" s="1186"/>
      <c r="AL69" s="1186"/>
      <c r="AM69" s="1186"/>
      <c r="AN69" s="1186"/>
      <c r="AO69" s="1186"/>
      <c r="AP69" s="1186"/>
      <c r="AQ69" s="1187"/>
      <c r="AR69" s="1179"/>
      <c r="AS69" s="1180"/>
      <c r="AT69" s="1180"/>
      <c r="AU69" s="1180"/>
      <c r="AV69" s="1180"/>
      <c r="AW69" s="1180"/>
      <c r="AX69" s="1180"/>
      <c r="AY69" s="1180"/>
      <c r="AZ69" s="1180"/>
      <c r="BA69" s="1180"/>
      <c r="BB69" s="1180"/>
      <c r="BC69" s="1180"/>
      <c r="BD69" s="1180"/>
      <c r="BE69" s="1180"/>
      <c r="BF69" s="1180"/>
      <c r="BG69" s="1180"/>
      <c r="BH69" s="1180"/>
      <c r="BI69" s="1180"/>
      <c r="BJ69" s="1180"/>
      <c r="BK69" s="1180"/>
      <c r="BL69" s="1180"/>
      <c r="BM69" s="1180"/>
      <c r="BN69" s="1180"/>
      <c r="BO69" s="1180"/>
      <c r="BP69" s="1181"/>
      <c r="BQ69" s="1"/>
    </row>
    <row r="70" spans="2:69" ht="7.5" customHeight="1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</row>
    <row r="71" spans="2:69" ht="7.5" customHeight="1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</row>
    <row r="72" spans="2:69" ht="7.5" customHeight="1" x14ac:dyDescent="0.2">
      <c r="B72" s="1"/>
      <c r="C72" s="6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8"/>
      <c r="BQ72" s="1"/>
    </row>
    <row r="73" spans="2:69" ht="7.5" customHeight="1" x14ac:dyDescent="0.2">
      <c r="B73" s="1"/>
      <c r="C73" s="1188" t="s">
        <v>34</v>
      </c>
      <c r="D73" s="1189"/>
      <c r="E73" s="1189"/>
      <c r="F73" s="1189"/>
      <c r="G73" s="1189"/>
      <c r="H73" s="1189"/>
      <c r="I73" s="1189"/>
      <c r="J73" s="1189"/>
      <c r="K73" s="1189"/>
      <c r="L73" s="1189"/>
      <c r="M73" s="1189"/>
      <c r="N73" s="1189"/>
      <c r="O73" s="1189"/>
      <c r="P73" s="1189"/>
      <c r="Q73" s="1189"/>
      <c r="R73" s="1189"/>
      <c r="S73" s="1189"/>
      <c r="T73" s="1189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1026" t="s">
        <v>31</v>
      </c>
      <c r="BD73" s="1026"/>
      <c r="BE73" s="1026"/>
      <c r="BF73" s="1026"/>
      <c r="BG73" s="1026"/>
      <c r="BH73" s="1026"/>
      <c r="BI73" s="1026"/>
      <c r="BJ73" s="1026"/>
      <c r="BK73" s="1026"/>
      <c r="BL73" s="1026"/>
      <c r="BM73" s="1026"/>
      <c r="BN73" s="1026"/>
      <c r="BO73" s="1026"/>
      <c r="BP73" s="1175"/>
      <c r="BQ73" s="1"/>
    </row>
    <row r="74" spans="2:69" ht="7.5" customHeight="1" x14ac:dyDescent="0.2">
      <c r="B74" s="1"/>
      <c r="C74" s="1188"/>
      <c r="D74" s="1189"/>
      <c r="E74" s="1189"/>
      <c r="F74" s="1189"/>
      <c r="G74" s="1189"/>
      <c r="H74" s="1189"/>
      <c r="I74" s="1189"/>
      <c r="J74" s="1189"/>
      <c r="K74" s="1189"/>
      <c r="L74" s="1189"/>
      <c r="M74" s="1189"/>
      <c r="N74" s="1189"/>
      <c r="O74" s="1189"/>
      <c r="P74" s="1189"/>
      <c r="Q74" s="1189"/>
      <c r="R74" s="1189"/>
      <c r="S74" s="1189"/>
      <c r="T74" s="1189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1026"/>
      <c r="BD74" s="1026"/>
      <c r="BE74" s="1026"/>
      <c r="BF74" s="1026"/>
      <c r="BG74" s="1026"/>
      <c r="BH74" s="1026"/>
      <c r="BI74" s="1026"/>
      <c r="BJ74" s="1026"/>
      <c r="BK74" s="1026"/>
      <c r="BL74" s="1026"/>
      <c r="BM74" s="1026"/>
      <c r="BN74" s="1026"/>
      <c r="BO74" s="1026"/>
      <c r="BP74" s="1175"/>
      <c r="BQ74" s="1"/>
    </row>
    <row r="75" spans="2:69" ht="7.5" customHeight="1" x14ac:dyDescent="0.2">
      <c r="B75" s="1"/>
      <c r="C75" s="1188"/>
      <c r="D75" s="1189"/>
      <c r="E75" s="1189"/>
      <c r="F75" s="1189"/>
      <c r="G75" s="1189"/>
      <c r="H75" s="1189"/>
      <c r="I75" s="1189"/>
      <c r="J75" s="1189"/>
      <c r="K75" s="1189"/>
      <c r="L75" s="1189"/>
      <c r="M75" s="1189"/>
      <c r="N75" s="1189"/>
      <c r="O75" s="1189"/>
      <c r="P75" s="1189"/>
      <c r="Q75" s="1189"/>
      <c r="R75" s="1189"/>
      <c r="S75" s="1189"/>
      <c r="T75" s="1189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1026"/>
      <c r="BD75" s="1026"/>
      <c r="BE75" s="1026"/>
      <c r="BF75" s="1026"/>
      <c r="BG75" s="1026"/>
      <c r="BH75" s="1026"/>
      <c r="BI75" s="1026"/>
      <c r="BJ75" s="1026"/>
      <c r="BK75" s="1026"/>
      <c r="BL75" s="1026"/>
      <c r="BM75" s="1026"/>
      <c r="BN75" s="1026"/>
      <c r="BO75" s="1026"/>
      <c r="BP75" s="1175"/>
      <c r="BQ75" s="1"/>
    </row>
    <row r="76" spans="2:69" ht="7.5" customHeight="1" x14ac:dyDescent="0.2">
      <c r="B76" s="1"/>
      <c r="C76" s="9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10"/>
      <c r="BQ76" s="1"/>
    </row>
    <row r="77" spans="2:69" ht="7.5" customHeight="1" x14ac:dyDescent="0.2">
      <c r="B77" s="1"/>
      <c r="C77" s="9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10"/>
      <c r="BQ77" s="1"/>
    </row>
    <row r="78" spans="2:69" ht="7.5" customHeight="1" x14ac:dyDescent="0.2">
      <c r="B78" s="1"/>
      <c r="C78" s="9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1161">
        <f>IF(Feuil5!U42="","",Feuil5!U42)</f>
        <v>44316</v>
      </c>
      <c r="AQ78" s="1161"/>
      <c r="AR78" s="1161"/>
      <c r="AS78" s="1161"/>
      <c r="AT78" s="1161"/>
      <c r="AU78" s="1161"/>
      <c r="AV78" s="1161"/>
      <c r="AW78" s="1161"/>
      <c r="AX78" s="1161"/>
      <c r="AY78" s="1161"/>
      <c r="AZ78" s="1161"/>
      <c r="BA78" s="1159" t="s">
        <v>33</v>
      </c>
      <c r="BB78" s="1159"/>
      <c r="BC78" s="2"/>
      <c r="BD78" s="1158" t="str">
        <f>IF(Feuil5!J42="","",Feuil5!J42)</f>
        <v>biskra</v>
      </c>
      <c r="BE78" s="1158"/>
      <c r="BF78" s="1158"/>
      <c r="BG78" s="1158"/>
      <c r="BH78" s="1158"/>
      <c r="BI78" s="1158"/>
      <c r="BJ78" s="1158"/>
      <c r="BK78" s="1158"/>
      <c r="BL78" s="1158"/>
      <c r="BM78" s="1158"/>
      <c r="BN78" s="1158"/>
      <c r="BO78" s="1159" t="s">
        <v>32</v>
      </c>
      <c r="BP78" s="1160"/>
      <c r="BQ78" s="1"/>
    </row>
    <row r="79" spans="2:69" ht="7.5" customHeight="1" x14ac:dyDescent="0.2">
      <c r="B79" s="1"/>
      <c r="C79" s="9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1161"/>
      <c r="AQ79" s="1161"/>
      <c r="AR79" s="1161"/>
      <c r="AS79" s="1161"/>
      <c r="AT79" s="1161"/>
      <c r="AU79" s="1161"/>
      <c r="AV79" s="1161"/>
      <c r="AW79" s="1161"/>
      <c r="AX79" s="1161"/>
      <c r="AY79" s="1161"/>
      <c r="AZ79" s="1161"/>
      <c r="BA79" s="1159"/>
      <c r="BB79" s="1159"/>
      <c r="BC79" s="2"/>
      <c r="BD79" s="1158"/>
      <c r="BE79" s="1158"/>
      <c r="BF79" s="1158"/>
      <c r="BG79" s="1158"/>
      <c r="BH79" s="1158"/>
      <c r="BI79" s="1158"/>
      <c r="BJ79" s="1158"/>
      <c r="BK79" s="1158"/>
      <c r="BL79" s="1158"/>
      <c r="BM79" s="1158"/>
      <c r="BN79" s="1158"/>
      <c r="BO79" s="1159"/>
      <c r="BP79" s="1160"/>
      <c r="BQ79" s="1"/>
    </row>
    <row r="80" spans="2:69" ht="7.5" customHeight="1" x14ac:dyDescent="0.2">
      <c r="B80" s="1"/>
      <c r="C80" s="9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1162"/>
      <c r="AQ80" s="1162"/>
      <c r="AR80" s="1162"/>
      <c r="AS80" s="1162"/>
      <c r="AT80" s="1162"/>
      <c r="AU80" s="1162"/>
      <c r="AV80" s="1162"/>
      <c r="AW80" s="1162"/>
      <c r="AX80" s="1162"/>
      <c r="AY80" s="1162"/>
      <c r="AZ80" s="1162"/>
      <c r="BA80" s="1159"/>
      <c r="BB80" s="1159"/>
      <c r="BC80" s="2"/>
      <c r="BD80" s="1158"/>
      <c r="BE80" s="1158"/>
      <c r="BF80" s="1158"/>
      <c r="BG80" s="1158"/>
      <c r="BH80" s="1158"/>
      <c r="BI80" s="1158"/>
      <c r="BJ80" s="1158"/>
      <c r="BK80" s="1158"/>
      <c r="BL80" s="1158"/>
      <c r="BM80" s="1158"/>
      <c r="BN80" s="1158"/>
      <c r="BO80" s="1159"/>
      <c r="BP80" s="1160"/>
      <c r="BQ80" s="1"/>
    </row>
    <row r="81" spans="2:69" ht="7.5" customHeight="1" x14ac:dyDescent="0.2">
      <c r="B81" s="1"/>
      <c r="C81" s="9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2"/>
      <c r="BP81" s="10"/>
      <c r="BQ81" s="1"/>
    </row>
    <row r="82" spans="2:69" ht="7.5" customHeight="1" x14ac:dyDescent="0.2">
      <c r="B82" s="1"/>
      <c r="C82" s="9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10"/>
      <c r="BQ82" s="1"/>
    </row>
    <row r="83" spans="2:69" ht="7.5" customHeight="1" x14ac:dyDescent="0.2">
      <c r="B83" s="1"/>
      <c r="C83" s="9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10"/>
      <c r="BQ83" s="1"/>
    </row>
    <row r="84" spans="2:69" ht="7.5" customHeight="1" x14ac:dyDescent="0.2">
      <c r="B84" s="1"/>
      <c r="C84" s="9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10"/>
      <c r="BQ84" s="1"/>
    </row>
    <row r="85" spans="2:69" ht="7.5" customHeight="1" x14ac:dyDescent="0.2">
      <c r="B85" s="1"/>
      <c r="C85" s="9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10"/>
      <c r="BQ85" s="1"/>
    </row>
    <row r="86" spans="2:69" ht="7.5" customHeight="1" x14ac:dyDescent="0.2">
      <c r="B86" s="1"/>
      <c r="C86" s="9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10"/>
      <c r="BQ86" s="1"/>
    </row>
    <row r="87" spans="2:69" ht="7.5" customHeight="1" x14ac:dyDescent="0.2">
      <c r="B87" s="1"/>
      <c r="C87" s="9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10"/>
      <c r="BQ87" s="1"/>
    </row>
    <row r="88" spans="2:69" ht="7.5" customHeight="1" x14ac:dyDescent="0.2">
      <c r="B88" s="1"/>
      <c r="C88" s="9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10"/>
      <c r="BQ88" s="1"/>
    </row>
    <row r="89" spans="2:69" ht="7.5" customHeight="1" x14ac:dyDescent="0.2">
      <c r="B89" s="1"/>
      <c r="C89" s="9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10"/>
      <c r="BQ89" s="1"/>
    </row>
    <row r="90" spans="2:69" ht="7.5" customHeight="1" x14ac:dyDescent="0.2">
      <c r="B90" s="1"/>
      <c r="C90" s="9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10"/>
      <c r="BQ90" s="1"/>
    </row>
    <row r="91" spans="2:69" ht="7.5" customHeight="1" x14ac:dyDescent="0.2">
      <c r="B91" s="1"/>
      <c r="C91" s="9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10"/>
      <c r="BQ91" s="1"/>
    </row>
    <row r="92" spans="2:69" ht="7.5" customHeight="1" x14ac:dyDescent="0.2">
      <c r="B92" s="1"/>
      <c r="C92" s="9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10"/>
      <c r="BQ92" s="1"/>
    </row>
    <row r="93" spans="2:69" ht="7.5" customHeight="1" x14ac:dyDescent="0.2">
      <c r="B93" s="1"/>
      <c r="C93" s="9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10"/>
      <c r="BQ93" s="1"/>
    </row>
    <row r="94" spans="2:69" ht="7.5" customHeight="1" x14ac:dyDescent="0.2">
      <c r="B94" s="1"/>
      <c r="C94" s="9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10"/>
      <c r="BQ94" s="1"/>
    </row>
    <row r="95" spans="2:69" ht="7.5" customHeight="1" x14ac:dyDescent="0.2">
      <c r="B95" s="1"/>
      <c r="C95" s="9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10"/>
      <c r="BQ95" s="1"/>
    </row>
    <row r="96" spans="2:69" ht="7.5" customHeight="1" x14ac:dyDescent="0.2">
      <c r="B96" s="1"/>
      <c r="C96" s="9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10"/>
      <c r="BQ96" s="1"/>
    </row>
    <row r="97" spans="2:69" ht="7.5" customHeight="1" x14ac:dyDescent="0.2">
      <c r="B97" s="1"/>
      <c r="C97" s="12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4"/>
      <c r="BQ97" s="1"/>
    </row>
    <row r="98" spans="2:69" ht="7.5" customHeight="1" x14ac:dyDescent="0.2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1"/>
    </row>
    <row r="99" spans="2:69" ht="7.5" customHeight="1" x14ac:dyDescent="0.2"/>
    <row r="100" spans="2:69" ht="7.5" customHeight="1" x14ac:dyDescent="0.2"/>
    <row r="101" spans="2:69" ht="7.5" customHeight="1" x14ac:dyDescent="0.2"/>
    <row r="108" spans="2:69" x14ac:dyDescent="0.2">
      <c r="AE108" s="493"/>
      <c r="AF108" s="493"/>
      <c r="AG108" s="493"/>
      <c r="AH108" s="493"/>
      <c r="AI108" s="493"/>
      <c r="AJ108" s="493"/>
      <c r="AK108" s="493"/>
      <c r="AL108" s="493"/>
      <c r="AM108" s="493"/>
      <c r="AN108" s="493"/>
      <c r="AO108" s="493"/>
      <c r="AP108" s="493"/>
      <c r="AQ108" s="493"/>
      <c r="AR108" s="493"/>
      <c r="AS108" s="493"/>
      <c r="AT108" s="493"/>
    </row>
    <row r="109" spans="2:69" x14ac:dyDescent="0.2">
      <c r="AE109" s="493"/>
      <c r="AF109" s="493"/>
      <c r="AG109" s="493"/>
      <c r="AH109" s="493"/>
      <c r="AI109" s="493"/>
      <c r="AJ109" s="493"/>
      <c r="AK109" s="493"/>
      <c r="AL109" s="493"/>
      <c r="AM109" s="493"/>
      <c r="AN109" s="493"/>
      <c r="AO109" s="493"/>
      <c r="AP109" s="493"/>
      <c r="AQ109" s="493"/>
      <c r="AR109" s="493"/>
      <c r="AS109" s="493"/>
      <c r="AT109" s="493"/>
    </row>
    <row r="110" spans="2:69" x14ac:dyDescent="0.2">
      <c r="AE110" s="493"/>
      <c r="AF110" s="493"/>
      <c r="AG110" s="493"/>
      <c r="AH110" s="493"/>
      <c r="AI110" s="493"/>
      <c r="AJ110" s="493"/>
      <c r="AK110" s="493"/>
      <c r="AL110" s="493"/>
      <c r="AM110" s="493"/>
      <c r="AN110" s="493"/>
      <c r="AO110" s="493"/>
      <c r="AP110" s="493"/>
      <c r="AQ110" s="493"/>
      <c r="AR110" s="493"/>
      <c r="AS110" s="493"/>
      <c r="AT110" s="493"/>
    </row>
    <row r="111" spans="2:69" ht="12.75" customHeight="1" x14ac:dyDescent="0.2">
      <c r="AE111" s="493"/>
      <c r="AF111" s="493"/>
      <c r="AG111" s="493"/>
      <c r="AH111" s="493"/>
      <c r="AI111" s="493"/>
      <c r="AJ111" s="493"/>
      <c r="AK111" s="493"/>
      <c r="AL111" s="493"/>
      <c r="AM111" s="493"/>
      <c r="AN111" s="493"/>
      <c r="AO111" s="493"/>
      <c r="AP111" s="493"/>
      <c r="AQ111" s="493"/>
      <c r="AR111" s="493"/>
      <c r="AS111" s="493"/>
      <c r="AT111" s="493"/>
    </row>
  </sheetData>
  <mergeCells count="70">
    <mergeCell ref="AJ2:BE2"/>
    <mergeCell ref="H2:Z2"/>
    <mergeCell ref="Z54:AQ57"/>
    <mergeCell ref="AR54:BC57"/>
    <mergeCell ref="C51:Y53"/>
    <mergeCell ref="C54:Y57"/>
    <mergeCell ref="C30:AQ31"/>
    <mergeCell ref="C42:T45"/>
    <mergeCell ref="U42:BP45"/>
    <mergeCell ref="C48:BP50"/>
    <mergeCell ref="Y38:AQ41"/>
    <mergeCell ref="AR38:AX41"/>
    <mergeCell ref="AY38:BK39"/>
    <mergeCell ref="AY40:BK41"/>
    <mergeCell ref="Y34:AQ37"/>
    <mergeCell ref="AR34:AX37"/>
    <mergeCell ref="AR63:BP65"/>
    <mergeCell ref="C66:P69"/>
    <mergeCell ref="BD54:BI57"/>
    <mergeCell ref="C34:T37"/>
    <mergeCell ref="U34:X37"/>
    <mergeCell ref="Z51:AQ53"/>
    <mergeCell ref="AR51:BC53"/>
    <mergeCell ref="BD51:BI53"/>
    <mergeCell ref="BJ54:BP57"/>
    <mergeCell ref="C38:T41"/>
    <mergeCell ref="U38:X41"/>
    <mergeCell ref="AY34:BK37"/>
    <mergeCell ref="BJ51:BP53"/>
    <mergeCell ref="BL38:BP41"/>
    <mergeCell ref="BL34:BP37"/>
    <mergeCell ref="AR30:AX33"/>
    <mergeCell ref="BL30:BP33"/>
    <mergeCell ref="BD78:BN80"/>
    <mergeCell ref="BO78:BP80"/>
    <mergeCell ref="AP78:AZ80"/>
    <mergeCell ref="BA78:BB80"/>
    <mergeCell ref="AH58:AQ59"/>
    <mergeCell ref="AR58:BP60"/>
    <mergeCell ref="AR61:BP62"/>
    <mergeCell ref="BC73:BP75"/>
    <mergeCell ref="AR66:BP69"/>
    <mergeCell ref="C60:AQ63"/>
    <mergeCell ref="W66:AH69"/>
    <mergeCell ref="AI66:AQ69"/>
    <mergeCell ref="C73:T75"/>
    <mergeCell ref="Q66:V69"/>
    <mergeCell ref="BH27:BP28"/>
    <mergeCell ref="S19:AI20"/>
    <mergeCell ref="C17:R18"/>
    <mergeCell ref="AJ19:AY20"/>
    <mergeCell ref="AD27:AQ28"/>
    <mergeCell ref="AR27:BG28"/>
    <mergeCell ref="C24:BP26"/>
    <mergeCell ref="C32:T33"/>
    <mergeCell ref="U32:X33"/>
    <mergeCell ref="Y32:AQ33"/>
    <mergeCell ref="AY30:BK33"/>
    <mergeCell ref="C5:BP5"/>
    <mergeCell ref="C6:BP6"/>
    <mergeCell ref="C7:BP7"/>
    <mergeCell ref="C10:AK12"/>
    <mergeCell ref="AL10:AY11"/>
    <mergeCell ref="BB10:BO15"/>
    <mergeCell ref="C13:AY16"/>
    <mergeCell ref="BB16:BM20"/>
    <mergeCell ref="BN16:BO20"/>
    <mergeCell ref="S17:AI18"/>
    <mergeCell ref="AJ17:AY18"/>
    <mergeCell ref="C19:R20"/>
  </mergeCells>
  <phoneticPr fontId="1" type="noConversion"/>
  <hyperlinks>
    <hyperlink ref="H2:U2" location="Feuil5!B15" display="La base de données"/>
    <hyperlink ref="AJ2:BE2" location="Feuil8!B4" display="État récapitulatif CACOBATPH"/>
  </hyperlinks>
  <pageMargins left="0.39370078740157483" right="0.39370078740157483" top="0.59055118110236227" bottom="0.78740157480314965" header="0.51181102362204722" footer="0.51181102362204722"/>
  <pageSetup paperSize="9" scale="98" orientation="portrait" cellComments="atEnd" horizontalDpi="36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48"/>
  <sheetViews>
    <sheetView workbookViewId="0">
      <pane xSplit="1" ySplit="3" topLeftCell="B4" activePane="bottomRight" state="frozen"/>
      <selection activeCell="C36" sqref="C36"/>
      <selection pane="topRight" activeCell="C36" sqref="C36"/>
      <selection pane="bottomLeft" activeCell="C36" sqref="C36"/>
      <selection pane="bottomRight" activeCell="C6" sqref="C6:J7"/>
    </sheetView>
  </sheetViews>
  <sheetFormatPr baseColWidth="10" defaultColWidth="2.7109375" defaultRowHeight="15" customHeight="1" x14ac:dyDescent="0.2"/>
  <cols>
    <col min="1" max="1" width="1.42578125" style="499" hidden="1" customWidth="1"/>
    <col min="2" max="32" width="2.7109375" style="499" customWidth="1"/>
    <col min="33" max="33" width="1.7109375" style="499" customWidth="1"/>
    <col min="34" max="39" width="1.42578125" style="499" customWidth="1"/>
    <col min="40" max="47" width="1.85546875" style="499" customWidth="1"/>
    <col min="48" max="55" width="2.7109375" style="499" customWidth="1"/>
    <col min="56" max="56" width="2.85546875" style="499" customWidth="1"/>
    <col min="57" max="60" width="2.7109375" style="499" customWidth="1"/>
    <col min="61" max="61" width="1.42578125" style="499" customWidth="1"/>
    <col min="62" max="62" width="0.28515625" style="499" customWidth="1"/>
    <col min="63" max="16384" width="2.7109375" style="499"/>
  </cols>
  <sheetData>
    <row r="1" spans="2:62" ht="7.5" customHeight="1" x14ac:dyDescent="0.2"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  <c r="AA1" s="527"/>
      <c r="AB1" s="527"/>
      <c r="AC1" s="527"/>
      <c r="AD1" s="527"/>
      <c r="AE1" s="527"/>
      <c r="AF1" s="527"/>
      <c r="AG1" s="527"/>
      <c r="AH1" s="527"/>
      <c r="AI1" s="527"/>
      <c r="AJ1" s="527"/>
      <c r="AK1" s="527"/>
      <c r="AL1" s="527"/>
      <c r="AM1" s="527"/>
      <c r="AN1" s="527"/>
      <c r="AO1" s="527"/>
      <c r="AP1" s="527"/>
      <c r="AQ1" s="527"/>
      <c r="AR1" s="527"/>
      <c r="AS1" s="527"/>
      <c r="AT1" s="527"/>
      <c r="AU1" s="527"/>
      <c r="AV1" s="527"/>
      <c r="AW1" s="527"/>
      <c r="AX1" s="527"/>
      <c r="AY1" s="527"/>
      <c r="AZ1" s="527"/>
      <c r="BA1" s="527"/>
      <c r="BB1" s="527"/>
      <c r="BC1" s="527"/>
      <c r="BD1" s="527"/>
      <c r="BE1" s="527"/>
      <c r="BF1" s="527"/>
      <c r="BG1" s="527"/>
      <c r="BH1" s="527"/>
      <c r="BI1" s="527"/>
      <c r="BJ1" s="527"/>
    </row>
    <row r="2" spans="2:62" ht="15" customHeight="1" x14ac:dyDescent="0.2">
      <c r="B2" s="527"/>
      <c r="C2" s="527"/>
      <c r="D2" s="527"/>
      <c r="E2" s="527"/>
      <c r="F2" s="527"/>
      <c r="G2" s="818" t="s">
        <v>774</v>
      </c>
      <c r="H2" s="818"/>
      <c r="I2" s="818"/>
      <c r="J2" s="818"/>
      <c r="K2" s="818"/>
      <c r="L2" s="818"/>
      <c r="M2" s="818"/>
      <c r="N2" s="527"/>
      <c r="O2" s="527"/>
      <c r="P2" s="527"/>
      <c r="Q2" s="527"/>
      <c r="R2" s="527"/>
      <c r="S2" s="818" t="s">
        <v>653</v>
      </c>
      <c r="T2" s="818"/>
      <c r="U2" s="818"/>
      <c r="V2" s="818"/>
      <c r="W2" s="818"/>
      <c r="X2" s="818"/>
      <c r="Y2" s="818"/>
      <c r="Z2" s="818"/>
      <c r="AA2" s="528"/>
      <c r="AB2" s="528"/>
      <c r="AC2" s="528"/>
      <c r="AD2" s="528"/>
      <c r="AE2" s="527"/>
      <c r="AF2" s="527"/>
      <c r="AG2" s="527"/>
      <c r="AH2" s="527"/>
      <c r="AI2" s="527"/>
      <c r="AJ2" s="527"/>
      <c r="AK2" s="527"/>
      <c r="AL2" s="527"/>
      <c r="AM2" s="527"/>
      <c r="AN2" s="527"/>
      <c r="AO2" s="527"/>
      <c r="AP2" s="527"/>
      <c r="AQ2" s="527"/>
      <c r="AR2" s="527"/>
      <c r="AS2" s="527"/>
      <c r="AT2" s="527"/>
      <c r="AU2" s="527"/>
      <c r="AV2" s="527"/>
      <c r="AW2" s="527"/>
      <c r="AX2" s="527"/>
      <c r="AY2" s="527"/>
      <c r="AZ2" s="527"/>
      <c r="BA2" s="527"/>
      <c r="BB2" s="527"/>
      <c r="BC2" s="527"/>
      <c r="BD2" s="527"/>
      <c r="BE2" s="527"/>
      <c r="BF2" s="527"/>
      <c r="BG2" s="527"/>
      <c r="BH2" s="527"/>
      <c r="BI2" s="527"/>
      <c r="BJ2" s="527"/>
    </row>
    <row r="3" spans="2:62" s="438" customFormat="1" ht="7.5" customHeight="1" x14ac:dyDescent="0.2"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5"/>
      <c r="N3" s="505"/>
      <c r="O3" s="505"/>
      <c r="P3" s="505"/>
      <c r="Q3" s="505"/>
      <c r="R3" s="505"/>
      <c r="S3" s="505"/>
      <c r="T3" s="501"/>
      <c r="U3" s="501"/>
      <c r="V3" s="501"/>
      <c r="W3" s="501"/>
      <c r="X3" s="501"/>
      <c r="Y3" s="501"/>
      <c r="Z3" s="501"/>
      <c r="AA3" s="501"/>
      <c r="AB3" s="501"/>
      <c r="AC3" s="501"/>
      <c r="AD3" s="501"/>
      <c r="AE3" s="501"/>
      <c r="AF3" s="501"/>
      <c r="AG3" s="501"/>
      <c r="AH3" s="501"/>
      <c r="AI3" s="501"/>
      <c r="AJ3" s="501"/>
      <c r="AK3" s="501"/>
      <c r="AL3" s="501"/>
      <c r="AM3" s="501"/>
      <c r="AN3" s="505"/>
      <c r="AO3" s="505"/>
      <c r="AP3" s="505"/>
      <c r="AQ3" s="505"/>
      <c r="AR3" s="505"/>
      <c r="AS3" s="502"/>
      <c r="AT3" s="502"/>
      <c r="AU3" s="502"/>
      <c r="AV3" s="502"/>
      <c r="AW3" s="502"/>
      <c r="AX3" s="502"/>
      <c r="AY3" s="501"/>
      <c r="AZ3" s="501"/>
      <c r="BA3" s="501"/>
      <c r="BB3" s="501"/>
      <c r="BC3" s="501"/>
      <c r="BD3" s="501"/>
      <c r="BE3" s="501"/>
      <c r="BF3" s="501"/>
      <c r="BG3" s="501"/>
      <c r="BH3" s="501"/>
      <c r="BI3" s="501"/>
      <c r="BJ3" s="501"/>
    </row>
    <row r="4" spans="2:62" s="438" customFormat="1" ht="7.5" customHeight="1" x14ac:dyDescent="0.2"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14" t="str">
        <f>IF(Feuil1!M8="","",Feuil1!M8)</f>
        <v>SARL TRB GROUPE</v>
      </c>
      <c r="N4" s="1214"/>
      <c r="O4" s="1214"/>
      <c r="P4" s="1214"/>
      <c r="Q4" s="1214"/>
      <c r="R4" s="1214"/>
      <c r="S4" s="1214"/>
      <c r="T4" s="1214"/>
      <c r="U4" s="1214"/>
      <c r="V4" s="1214"/>
      <c r="W4" s="1214"/>
      <c r="X4" s="1214"/>
      <c r="Y4" s="1214"/>
      <c r="Z4" s="1214"/>
      <c r="AA4" s="1214"/>
      <c r="AB4" s="1214"/>
      <c r="AC4" s="1214"/>
      <c r="AD4" s="1214"/>
      <c r="AE4" s="1214"/>
      <c r="AF4" s="1214"/>
      <c r="AG4" s="1214"/>
      <c r="AH4" s="1214"/>
      <c r="AI4" s="1214"/>
      <c r="AJ4" s="1214"/>
      <c r="AK4" s="1214"/>
      <c r="AL4" s="1214"/>
      <c r="AM4" s="1214"/>
      <c r="AN4" s="1214"/>
      <c r="AO4" s="1214"/>
      <c r="AP4" s="1214"/>
      <c r="AQ4" s="1214"/>
      <c r="AR4" s="1214"/>
      <c r="AS4" s="1214"/>
      <c r="AT4" s="1214"/>
      <c r="AU4" s="1214"/>
      <c r="AV4" s="1214"/>
      <c r="AW4" s="129"/>
      <c r="AX4" s="153"/>
      <c r="AY4" s="153"/>
      <c r="AZ4" s="153"/>
      <c r="BA4" s="153"/>
      <c r="BB4" s="153"/>
      <c r="BC4" s="153"/>
      <c r="BD4" s="123"/>
      <c r="BE4" s="123"/>
      <c r="BF4" s="123"/>
      <c r="BG4" s="123"/>
      <c r="BH4" s="123"/>
      <c r="BI4" s="123"/>
      <c r="BJ4" s="123"/>
    </row>
    <row r="5" spans="2:62" s="438" customFormat="1" ht="15" customHeight="1" x14ac:dyDescent="0.2">
      <c r="B5" s="123"/>
      <c r="C5" s="1232" t="s">
        <v>657</v>
      </c>
      <c r="D5" s="1233"/>
      <c r="E5" s="1233"/>
      <c r="F5" s="1233"/>
      <c r="G5" s="1233"/>
      <c r="H5" s="1233"/>
      <c r="I5" s="1233"/>
      <c r="J5" s="1234"/>
      <c r="K5" s="123"/>
      <c r="L5" s="123"/>
      <c r="M5" s="1214"/>
      <c r="N5" s="1214"/>
      <c r="O5" s="1214"/>
      <c r="P5" s="1214"/>
      <c r="Q5" s="1214"/>
      <c r="R5" s="1214"/>
      <c r="S5" s="1214"/>
      <c r="T5" s="1214"/>
      <c r="U5" s="1214"/>
      <c r="V5" s="1214"/>
      <c r="W5" s="1214"/>
      <c r="X5" s="1214"/>
      <c r="Y5" s="1214"/>
      <c r="Z5" s="1214"/>
      <c r="AA5" s="1214"/>
      <c r="AB5" s="1214"/>
      <c r="AC5" s="1214"/>
      <c r="AD5" s="1214"/>
      <c r="AE5" s="1214"/>
      <c r="AF5" s="1214"/>
      <c r="AG5" s="1214"/>
      <c r="AH5" s="1214"/>
      <c r="AI5" s="1214"/>
      <c r="AJ5" s="1214"/>
      <c r="AK5" s="1214"/>
      <c r="AL5" s="1214"/>
      <c r="AM5" s="1214"/>
      <c r="AN5" s="1214"/>
      <c r="AO5" s="1214"/>
      <c r="AP5" s="1214"/>
      <c r="AQ5" s="1214"/>
      <c r="AR5" s="1214"/>
      <c r="AS5" s="1214"/>
      <c r="AT5" s="1214"/>
      <c r="AU5" s="1214"/>
      <c r="AV5" s="1214"/>
      <c r="AW5" s="129"/>
      <c r="AX5" s="153"/>
      <c r="AY5" s="153"/>
      <c r="AZ5" s="153"/>
      <c r="BA5" s="1241" t="s">
        <v>780</v>
      </c>
      <c r="BB5" s="1241"/>
      <c r="BC5" s="1241"/>
      <c r="BD5" s="1241"/>
      <c r="BE5" s="1240">
        <f ca="1">TODAY()</f>
        <v>44282</v>
      </c>
      <c r="BF5" s="1240"/>
      <c r="BG5" s="1240"/>
      <c r="BH5" s="1240"/>
      <c r="BI5" s="123"/>
      <c r="BJ5" s="123"/>
    </row>
    <row r="6" spans="2:62" s="438" customFormat="1" ht="15" customHeight="1" x14ac:dyDescent="0.2">
      <c r="B6" s="129"/>
      <c r="C6" s="1215" t="s">
        <v>658</v>
      </c>
      <c r="D6" s="1216"/>
      <c r="E6" s="1216"/>
      <c r="F6" s="1216"/>
      <c r="G6" s="1216"/>
      <c r="H6" s="1216"/>
      <c r="I6" s="1216"/>
      <c r="J6" s="1217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</row>
    <row r="7" spans="2:62" s="498" customFormat="1" ht="11.25" customHeight="1" x14ac:dyDescent="0.2">
      <c r="B7" s="128"/>
      <c r="C7" s="1218"/>
      <c r="D7" s="1219"/>
      <c r="E7" s="1219"/>
      <c r="F7" s="1219"/>
      <c r="G7" s="1219"/>
      <c r="H7" s="1219"/>
      <c r="I7" s="1219"/>
      <c r="J7" s="1220"/>
      <c r="K7" s="124"/>
      <c r="L7" s="124"/>
      <c r="M7" s="124"/>
      <c r="N7" s="124"/>
      <c r="O7" s="124"/>
      <c r="P7" s="1223" t="s">
        <v>200</v>
      </c>
      <c r="Q7" s="1223"/>
      <c r="R7" s="1223"/>
      <c r="S7" s="1223"/>
      <c r="T7" s="1223"/>
      <c r="U7" s="1223"/>
      <c r="V7" s="1223"/>
      <c r="W7" s="1223"/>
      <c r="X7" s="1223"/>
      <c r="Y7" s="1223"/>
      <c r="Z7" s="1223"/>
      <c r="AA7" s="1223"/>
      <c r="AB7" s="1223"/>
      <c r="AC7" s="1223"/>
      <c r="AD7" s="1223"/>
      <c r="AE7" s="1223"/>
      <c r="AF7" s="1223"/>
      <c r="AG7" s="1223"/>
      <c r="AH7" s="1223"/>
      <c r="AI7" s="1223"/>
      <c r="AJ7" s="1223"/>
      <c r="AK7" s="1223"/>
      <c r="AL7" s="1223"/>
      <c r="AM7" s="1223"/>
      <c r="AN7" s="1223"/>
      <c r="AO7" s="1223"/>
      <c r="AP7" s="141"/>
      <c r="AQ7" s="141"/>
      <c r="AR7" s="141"/>
      <c r="AS7" s="141"/>
      <c r="AT7" s="141"/>
      <c r="AU7" s="141"/>
      <c r="AV7" s="141"/>
      <c r="AW7" s="124"/>
      <c r="AX7" s="124"/>
      <c r="AY7" s="124"/>
      <c r="AZ7" s="124"/>
      <c r="BA7" s="124"/>
      <c r="BB7" s="1222" t="s">
        <v>198</v>
      </c>
      <c r="BC7" s="1222"/>
      <c r="BD7" s="1222"/>
      <c r="BE7" s="1222"/>
      <c r="BF7" s="1222"/>
      <c r="BG7" s="1221">
        <f>IF(Feuil1!I18="","",Feuil1!I18)</f>
        <v>2020</v>
      </c>
      <c r="BH7" s="1221"/>
      <c r="BI7" s="1221"/>
      <c r="BJ7" s="124"/>
    </row>
    <row r="8" spans="2:62" s="498" customFormat="1" ht="11.25" customHeight="1" x14ac:dyDescent="0.2"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4"/>
      <c r="M8" s="124"/>
      <c r="N8" s="124"/>
      <c r="O8" s="124"/>
      <c r="P8" s="1223"/>
      <c r="Q8" s="1223"/>
      <c r="R8" s="1223"/>
      <c r="S8" s="1223"/>
      <c r="T8" s="1223"/>
      <c r="U8" s="1223"/>
      <c r="V8" s="1223"/>
      <c r="W8" s="1223"/>
      <c r="X8" s="1223"/>
      <c r="Y8" s="1223"/>
      <c r="Z8" s="1223"/>
      <c r="AA8" s="1223"/>
      <c r="AB8" s="1223"/>
      <c r="AC8" s="1223"/>
      <c r="AD8" s="1223"/>
      <c r="AE8" s="1223"/>
      <c r="AF8" s="1223"/>
      <c r="AG8" s="1223"/>
      <c r="AH8" s="1223"/>
      <c r="AI8" s="1223"/>
      <c r="AJ8" s="1223"/>
      <c r="AK8" s="1223"/>
      <c r="AL8" s="1223"/>
      <c r="AM8" s="1223"/>
      <c r="AN8" s="1223"/>
      <c r="AO8" s="1223"/>
      <c r="AP8" s="141"/>
      <c r="AQ8" s="141"/>
      <c r="AR8" s="141"/>
      <c r="AS8" s="141"/>
      <c r="AT8" s="141"/>
      <c r="AU8" s="141"/>
      <c r="AV8" s="141"/>
      <c r="AW8" s="124"/>
      <c r="AX8" s="124"/>
      <c r="AY8" s="124"/>
      <c r="AZ8" s="124"/>
      <c r="BA8" s="124"/>
      <c r="BB8" s="1222"/>
      <c r="BC8" s="1222"/>
      <c r="BD8" s="1222"/>
      <c r="BE8" s="1222"/>
      <c r="BF8" s="1222"/>
      <c r="BG8" s="1221"/>
      <c r="BH8" s="1221"/>
      <c r="BI8" s="1221"/>
      <c r="BJ8" s="124"/>
    </row>
    <row r="9" spans="2:62" s="498" customFormat="1" ht="3.75" customHeight="1" x14ac:dyDescent="0.2">
      <c r="B9" s="124"/>
      <c r="C9" s="1229" t="s">
        <v>663</v>
      </c>
      <c r="D9" s="1229"/>
      <c r="E9" s="1229"/>
      <c r="F9" s="1229"/>
      <c r="G9" s="1229"/>
      <c r="H9" s="1229"/>
      <c r="I9" s="1230">
        <v>0</v>
      </c>
      <c r="J9" s="1230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4"/>
      <c r="AI9" s="124"/>
      <c r="AJ9" s="124"/>
      <c r="AK9" s="124"/>
      <c r="AL9" s="128"/>
      <c r="AM9" s="128"/>
      <c r="AN9" s="130"/>
      <c r="AO9" s="124"/>
      <c r="AP9" s="124"/>
      <c r="AQ9" s="124"/>
      <c r="AR9" s="124"/>
      <c r="AS9" s="124"/>
      <c r="AT9" s="1235" t="s">
        <v>197</v>
      </c>
      <c r="AU9" s="1235"/>
      <c r="AV9" s="1235"/>
      <c r="AW9" s="1235"/>
      <c r="AX9" s="1235"/>
      <c r="AY9" s="1254">
        <f>IF(Feuil1!AI18="","",Feuil1!AI18)</f>
        <v>43831</v>
      </c>
      <c r="AZ9" s="1254"/>
      <c r="BA9" s="1254"/>
      <c r="BB9" s="1254"/>
      <c r="BC9" s="1235" t="s">
        <v>407</v>
      </c>
      <c r="BD9" s="1235"/>
      <c r="BE9" s="1254">
        <f>IF(Feuil1!AP18="","",Feuil1!AP18)</f>
        <v>44196</v>
      </c>
      <c r="BF9" s="1235"/>
      <c r="BG9" s="1235"/>
      <c r="BH9" s="1235"/>
      <c r="BI9" s="146"/>
      <c r="BJ9" s="124"/>
    </row>
    <row r="10" spans="2:62" s="498" customFormat="1" ht="11.25" customHeight="1" x14ac:dyDescent="0.2">
      <c r="B10" s="124"/>
      <c r="C10" s="1229"/>
      <c r="D10" s="1229"/>
      <c r="E10" s="1229"/>
      <c r="F10" s="1229"/>
      <c r="G10" s="1229"/>
      <c r="H10" s="1229"/>
      <c r="I10" s="1231"/>
      <c r="J10" s="1231"/>
      <c r="K10" s="529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4"/>
      <c r="AI10" s="124"/>
      <c r="AJ10" s="124"/>
      <c r="AK10" s="124"/>
      <c r="AL10" s="128"/>
      <c r="AM10" s="128"/>
      <c r="AN10" s="130"/>
      <c r="AO10" s="124"/>
      <c r="AP10" s="124"/>
      <c r="AQ10" s="124"/>
      <c r="AR10" s="124"/>
      <c r="AS10" s="124"/>
      <c r="AT10" s="1235"/>
      <c r="AU10" s="1235"/>
      <c r="AV10" s="1235"/>
      <c r="AW10" s="1235"/>
      <c r="AX10" s="1235"/>
      <c r="AY10" s="1254"/>
      <c r="AZ10" s="1254"/>
      <c r="BA10" s="1254"/>
      <c r="BB10" s="1254"/>
      <c r="BC10" s="1235"/>
      <c r="BD10" s="1235"/>
      <c r="BE10" s="1235"/>
      <c r="BF10" s="1235"/>
      <c r="BG10" s="1235"/>
      <c r="BH10" s="1235"/>
      <c r="BI10" s="146"/>
      <c r="BJ10" s="124"/>
    </row>
    <row r="11" spans="2:62" s="498" customFormat="1" ht="7.5" customHeight="1" x14ac:dyDescent="0.2">
      <c r="B11" s="124"/>
      <c r="C11" s="253"/>
      <c r="D11" s="253"/>
      <c r="E11" s="253"/>
      <c r="F11" s="253"/>
      <c r="G11" s="253"/>
      <c r="H11" s="253"/>
      <c r="I11" s="253"/>
      <c r="J11" s="253"/>
      <c r="K11" s="253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4"/>
      <c r="AI11" s="124"/>
      <c r="AJ11" s="124"/>
      <c r="AK11" s="124"/>
      <c r="AL11" s="128"/>
      <c r="AM11" s="128"/>
      <c r="AN11" s="130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2"/>
      <c r="BB11" s="142"/>
      <c r="BC11" s="142"/>
      <c r="BD11" s="142"/>
      <c r="BE11" s="124"/>
      <c r="BF11" s="124"/>
      <c r="BG11" s="124"/>
      <c r="BH11" s="124"/>
      <c r="BI11" s="124"/>
      <c r="BJ11" s="124"/>
    </row>
    <row r="12" spans="2:62" s="498" customFormat="1" ht="15" customHeight="1" x14ac:dyDescent="0.2">
      <c r="B12" s="124"/>
      <c r="C12" s="1224" t="s">
        <v>164</v>
      </c>
      <c r="D12" s="1224"/>
      <c r="E12" s="1224"/>
      <c r="F12" s="1224"/>
      <c r="G12" s="1226" t="s">
        <v>176</v>
      </c>
      <c r="H12" s="1227"/>
      <c r="I12" s="1227"/>
      <c r="J12" s="1227"/>
      <c r="K12" s="1227"/>
      <c r="L12" s="1228"/>
      <c r="M12" s="1226" t="s">
        <v>177</v>
      </c>
      <c r="N12" s="1227"/>
      <c r="O12" s="1227"/>
      <c r="P12" s="1227"/>
      <c r="Q12" s="1228"/>
      <c r="R12" s="1226" t="s">
        <v>178</v>
      </c>
      <c r="S12" s="1227"/>
      <c r="T12" s="1227"/>
      <c r="U12" s="1227"/>
      <c r="V12" s="1227"/>
      <c r="W12" s="1228"/>
      <c r="X12" s="1226" t="s">
        <v>179</v>
      </c>
      <c r="Y12" s="1227"/>
      <c r="Z12" s="1227"/>
      <c r="AA12" s="1227"/>
      <c r="AB12" s="1228"/>
      <c r="AC12" s="1224" t="s">
        <v>180</v>
      </c>
      <c r="AD12" s="1224"/>
      <c r="AE12" s="1224"/>
      <c r="AF12" s="1224"/>
      <c r="AG12" s="1224"/>
      <c r="AH12" s="1224"/>
      <c r="AI12" s="1225" t="s">
        <v>646</v>
      </c>
      <c r="AJ12" s="1225"/>
      <c r="AK12" s="1225"/>
      <c r="AL12" s="1225"/>
      <c r="AM12" s="1225"/>
      <c r="AN12" s="1225"/>
      <c r="AO12" s="1225"/>
      <c r="AP12" s="1225"/>
      <c r="AQ12" s="1225"/>
      <c r="AR12" s="1225"/>
      <c r="AS12" s="1225"/>
      <c r="AT12" s="1225"/>
      <c r="AU12" s="1225"/>
      <c r="AV12" s="1225"/>
      <c r="AW12" s="1225"/>
      <c r="AX12" s="1225"/>
      <c r="AY12" s="1225"/>
      <c r="AZ12" s="1225"/>
      <c r="BA12" s="1226" t="s">
        <v>196</v>
      </c>
      <c r="BB12" s="1227"/>
      <c r="BC12" s="1227"/>
      <c r="BD12" s="1228"/>
      <c r="BE12" s="1226" t="s">
        <v>202</v>
      </c>
      <c r="BF12" s="1227"/>
      <c r="BG12" s="1227"/>
      <c r="BH12" s="1227"/>
      <c r="BI12" s="1228"/>
      <c r="BJ12" s="124"/>
    </row>
    <row r="13" spans="2:62" ht="15" customHeight="1" x14ac:dyDescent="0.2">
      <c r="B13" s="125"/>
      <c r="C13" s="1224"/>
      <c r="D13" s="1224"/>
      <c r="E13" s="1224"/>
      <c r="F13" s="1224"/>
      <c r="G13" s="1239" t="s">
        <v>186</v>
      </c>
      <c r="H13" s="1237"/>
      <c r="I13" s="1237"/>
      <c r="J13" s="1237"/>
      <c r="K13" s="1237"/>
      <c r="L13" s="1238"/>
      <c r="M13" s="1236">
        <v>1.2999999999999999E-3</v>
      </c>
      <c r="N13" s="1237"/>
      <c r="O13" s="1237"/>
      <c r="P13" s="1237"/>
      <c r="Q13" s="1238"/>
      <c r="R13" s="1236">
        <v>0.12</v>
      </c>
      <c r="S13" s="1237"/>
      <c r="T13" s="1237"/>
      <c r="U13" s="1237"/>
      <c r="V13" s="1237"/>
      <c r="W13" s="1238"/>
      <c r="X13" s="1236">
        <v>5.0000000000000001E-3</v>
      </c>
      <c r="Y13" s="1237"/>
      <c r="Z13" s="1237"/>
      <c r="AA13" s="1237"/>
      <c r="AB13" s="1238"/>
      <c r="AC13" s="1224"/>
      <c r="AD13" s="1224"/>
      <c r="AE13" s="1224"/>
      <c r="AF13" s="1224"/>
      <c r="AG13" s="1224"/>
      <c r="AH13" s="1224"/>
      <c r="AI13" s="1225" t="s">
        <v>182</v>
      </c>
      <c r="AJ13" s="1225"/>
      <c r="AK13" s="1225"/>
      <c r="AL13" s="1225"/>
      <c r="AM13" s="1225"/>
      <c r="AN13" s="1225"/>
      <c r="AO13" s="1225" t="s">
        <v>183</v>
      </c>
      <c r="AP13" s="1225"/>
      <c r="AQ13" s="1225"/>
      <c r="AR13" s="1225"/>
      <c r="AS13" s="1225" t="s">
        <v>184</v>
      </c>
      <c r="AT13" s="1225"/>
      <c r="AU13" s="1225"/>
      <c r="AV13" s="1225"/>
      <c r="AW13" s="1267" t="s">
        <v>185</v>
      </c>
      <c r="AX13" s="1267"/>
      <c r="AY13" s="1267"/>
      <c r="AZ13" s="1267"/>
      <c r="BA13" s="1239"/>
      <c r="BB13" s="1237"/>
      <c r="BC13" s="1237"/>
      <c r="BD13" s="1238"/>
      <c r="BE13" s="1239"/>
      <c r="BF13" s="1237"/>
      <c r="BG13" s="1237"/>
      <c r="BH13" s="1237"/>
      <c r="BI13" s="1238"/>
      <c r="BJ13" s="125"/>
    </row>
    <row r="14" spans="2:62" ht="17.25" customHeight="1" x14ac:dyDescent="0.25">
      <c r="B14" s="125"/>
      <c r="C14" s="1242" t="s">
        <v>92</v>
      </c>
      <c r="D14" s="1243"/>
      <c r="E14" s="1243"/>
      <c r="F14" s="1244"/>
      <c r="G14" s="1245"/>
      <c r="H14" s="1246"/>
      <c r="I14" s="1246"/>
      <c r="J14" s="1246"/>
      <c r="K14" s="1246"/>
      <c r="L14" s="1247"/>
      <c r="M14" s="1248" t="str">
        <f>IF(G14="","",G14*M13)</f>
        <v/>
      </c>
      <c r="N14" s="1249"/>
      <c r="O14" s="1249"/>
      <c r="P14" s="1249"/>
      <c r="Q14" s="1250"/>
      <c r="R14" s="1251" t="str">
        <f>IF(G14="","",G14*R13)</f>
        <v/>
      </c>
      <c r="S14" s="1252"/>
      <c r="T14" s="1252"/>
      <c r="U14" s="1252"/>
      <c r="V14" s="1252"/>
      <c r="W14" s="1253"/>
      <c r="X14" s="1252" t="str">
        <f>IF(G14="","",G14*X13)</f>
        <v/>
      </c>
      <c r="Y14" s="1252"/>
      <c r="Z14" s="1252"/>
      <c r="AA14" s="1252"/>
      <c r="AB14" s="1252"/>
      <c r="AC14" s="1251" t="str">
        <f>IF(G14="","",M14+R14+X14)</f>
        <v/>
      </c>
      <c r="AD14" s="1252"/>
      <c r="AE14" s="1252"/>
      <c r="AF14" s="1252"/>
      <c r="AG14" s="1252"/>
      <c r="AH14" s="1253"/>
      <c r="AI14" s="1317">
        <f>IF(I9="","",I9)</f>
        <v>0</v>
      </c>
      <c r="AJ14" s="1318"/>
      <c r="AK14" s="1318"/>
      <c r="AL14" s="1318"/>
      <c r="AM14" s="1318"/>
      <c r="AN14" s="1319"/>
      <c r="AO14" s="1317"/>
      <c r="AP14" s="1318"/>
      <c r="AQ14" s="1318"/>
      <c r="AR14" s="1319"/>
      <c r="AS14" s="1317"/>
      <c r="AT14" s="1318"/>
      <c r="AU14" s="1318"/>
      <c r="AV14" s="1318"/>
      <c r="AW14" s="1362" t="str">
        <f>IF(G14="","",AI14+AO14-AS14)</f>
        <v/>
      </c>
      <c r="AX14" s="1363"/>
      <c r="AY14" s="1363"/>
      <c r="AZ14" s="1364"/>
      <c r="BA14" s="1359"/>
      <c r="BB14" s="1360"/>
      <c r="BC14" s="1360"/>
      <c r="BD14" s="1361"/>
      <c r="BE14" s="1264"/>
      <c r="BF14" s="1265"/>
      <c r="BG14" s="1265"/>
      <c r="BH14" s="1265"/>
      <c r="BI14" s="1266"/>
      <c r="BJ14" s="125"/>
    </row>
    <row r="15" spans="2:62" ht="17.25" customHeight="1" x14ac:dyDescent="0.25">
      <c r="B15" s="125"/>
      <c r="C15" s="1255" t="s">
        <v>165</v>
      </c>
      <c r="D15" s="1256"/>
      <c r="E15" s="1256"/>
      <c r="F15" s="1257"/>
      <c r="G15" s="1258"/>
      <c r="H15" s="1259"/>
      <c r="I15" s="1259"/>
      <c r="J15" s="1259"/>
      <c r="K15" s="1259"/>
      <c r="L15" s="1260"/>
      <c r="M15" s="1261" t="str">
        <f>IF(G15="","",G15*M13)</f>
        <v/>
      </c>
      <c r="N15" s="1262"/>
      <c r="O15" s="1262"/>
      <c r="P15" s="1262"/>
      <c r="Q15" s="1263"/>
      <c r="R15" s="1258" t="str">
        <f>IF(G15="","",G15*R13)</f>
        <v/>
      </c>
      <c r="S15" s="1259"/>
      <c r="T15" s="1259"/>
      <c r="U15" s="1259"/>
      <c r="V15" s="1259"/>
      <c r="W15" s="1260"/>
      <c r="X15" s="1259" t="str">
        <f>IF(G15="","",G15*X13)</f>
        <v/>
      </c>
      <c r="Y15" s="1259"/>
      <c r="Z15" s="1259"/>
      <c r="AA15" s="1259"/>
      <c r="AB15" s="1259"/>
      <c r="AC15" s="1258" t="str">
        <f>IF(G15="","",M15+R15+X15)</f>
        <v/>
      </c>
      <c r="AD15" s="1259"/>
      <c r="AE15" s="1259"/>
      <c r="AF15" s="1259"/>
      <c r="AG15" s="1259"/>
      <c r="AH15" s="1260"/>
      <c r="AI15" s="1271" t="str">
        <f t="shared" ref="AI15:AI22" si="0">IF(AW14="","",AW14)</f>
        <v/>
      </c>
      <c r="AJ15" s="1272"/>
      <c r="AK15" s="1272"/>
      <c r="AL15" s="1272"/>
      <c r="AM15" s="1272"/>
      <c r="AN15" s="1272"/>
      <c r="AO15" s="1271"/>
      <c r="AP15" s="1272"/>
      <c r="AQ15" s="1272"/>
      <c r="AR15" s="1272"/>
      <c r="AS15" s="1271"/>
      <c r="AT15" s="1272"/>
      <c r="AU15" s="1272"/>
      <c r="AV15" s="1272"/>
      <c r="AW15" s="1271" t="str">
        <f>IF(G15="","",AI15+AO15-AS15)</f>
        <v/>
      </c>
      <c r="AX15" s="1272"/>
      <c r="AY15" s="1272"/>
      <c r="AZ15" s="1280"/>
      <c r="BA15" s="1276"/>
      <c r="BB15" s="1277"/>
      <c r="BC15" s="1277"/>
      <c r="BD15" s="1278"/>
      <c r="BE15" s="1279"/>
      <c r="BF15" s="1159"/>
      <c r="BG15" s="1159"/>
      <c r="BH15" s="1159"/>
      <c r="BI15" s="1160"/>
      <c r="BJ15" s="125"/>
    </row>
    <row r="16" spans="2:62" ht="17.25" customHeight="1" x14ac:dyDescent="0.25">
      <c r="B16" s="125"/>
      <c r="C16" s="1255" t="s">
        <v>166</v>
      </c>
      <c r="D16" s="1256"/>
      <c r="E16" s="1256"/>
      <c r="F16" s="1257"/>
      <c r="G16" s="1258"/>
      <c r="H16" s="1259"/>
      <c r="I16" s="1259"/>
      <c r="J16" s="1259"/>
      <c r="K16" s="1259"/>
      <c r="L16" s="1260"/>
      <c r="M16" s="1258" t="str">
        <f>IF(G16="","",G16*M13)</f>
        <v/>
      </c>
      <c r="N16" s="1259"/>
      <c r="O16" s="1259"/>
      <c r="P16" s="1259"/>
      <c r="Q16" s="1260"/>
      <c r="R16" s="1258" t="str">
        <f>IF(G16="","",G16*R13)</f>
        <v/>
      </c>
      <c r="S16" s="1259"/>
      <c r="T16" s="1259"/>
      <c r="U16" s="1259"/>
      <c r="V16" s="1259"/>
      <c r="W16" s="1260"/>
      <c r="X16" s="1259" t="str">
        <f>IF(G16="","",G16*X13)</f>
        <v/>
      </c>
      <c r="Y16" s="1259"/>
      <c r="Z16" s="1259"/>
      <c r="AA16" s="1259"/>
      <c r="AB16" s="1259"/>
      <c r="AC16" s="1258" t="str">
        <f>IF(G16="","",M16+R16+X16)</f>
        <v/>
      </c>
      <c r="AD16" s="1259"/>
      <c r="AE16" s="1259"/>
      <c r="AF16" s="1259"/>
      <c r="AG16" s="1259"/>
      <c r="AH16" s="1260"/>
      <c r="AI16" s="1271" t="str">
        <f t="shared" si="0"/>
        <v/>
      </c>
      <c r="AJ16" s="1272"/>
      <c r="AK16" s="1272"/>
      <c r="AL16" s="1272"/>
      <c r="AM16" s="1272"/>
      <c r="AN16" s="1272"/>
      <c r="AO16" s="1271"/>
      <c r="AP16" s="1272"/>
      <c r="AQ16" s="1272"/>
      <c r="AR16" s="1272"/>
      <c r="AS16" s="1271"/>
      <c r="AT16" s="1272"/>
      <c r="AU16" s="1272"/>
      <c r="AV16" s="1272"/>
      <c r="AW16" s="1273" t="str">
        <f>IF(G16="","",AI16+AO16-AS16)</f>
        <v/>
      </c>
      <c r="AX16" s="1274"/>
      <c r="AY16" s="1274"/>
      <c r="AZ16" s="1275"/>
      <c r="BA16" s="1276"/>
      <c r="BB16" s="1277"/>
      <c r="BC16" s="1277"/>
      <c r="BD16" s="1278"/>
      <c r="BE16" s="1268"/>
      <c r="BF16" s="1269"/>
      <c r="BG16" s="1269"/>
      <c r="BH16" s="1269"/>
      <c r="BI16" s="1270"/>
      <c r="BJ16" s="125"/>
    </row>
    <row r="17" spans="2:62" s="500" customFormat="1" ht="17.25" customHeight="1" x14ac:dyDescent="0.2">
      <c r="B17" s="381"/>
      <c r="C17" s="1281" t="s">
        <v>188</v>
      </c>
      <c r="D17" s="1282"/>
      <c r="E17" s="1282"/>
      <c r="F17" s="1283"/>
      <c r="G17" s="1284">
        <f>SUM(G14:L16)</f>
        <v>0</v>
      </c>
      <c r="H17" s="1285"/>
      <c r="I17" s="1285"/>
      <c r="J17" s="1285"/>
      <c r="K17" s="1285"/>
      <c r="L17" s="1286"/>
      <c r="M17" s="1284">
        <f>IF(G17="","",G17*M13)</f>
        <v>0</v>
      </c>
      <c r="N17" s="1285"/>
      <c r="O17" s="1285"/>
      <c r="P17" s="1285"/>
      <c r="Q17" s="1286"/>
      <c r="R17" s="1284">
        <f>IF(G17="","",G17*R13)</f>
        <v>0</v>
      </c>
      <c r="S17" s="1285"/>
      <c r="T17" s="1285"/>
      <c r="U17" s="1285"/>
      <c r="V17" s="1285"/>
      <c r="W17" s="1286"/>
      <c r="X17" s="1284">
        <f>IF(G17="","",G17*X13)</f>
        <v>0</v>
      </c>
      <c r="Y17" s="1285"/>
      <c r="Z17" s="1285"/>
      <c r="AA17" s="1285"/>
      <c r="AB17" s="1286"/>
      <c r="AC17" s="1284">
        <f>IF(G17="","",M17+R17+X17)</f>
        <v>0</v>
      </c>
      <c r="AD17" s="1285"/>
      <c r="AE17" s="1285"/>
      <c r="AF17" s="1285"/>
      <c r="AG17" s="1285"/>
      <c r="AH17" s="1286"/>
      <c r="AI17" s="1298" t="str">
        <f t="shared" si="0"/>
        <v/>
      </c>
      <c r="AJ17" s="1299"/>
      <c r="AK17" s="1299"/>
      <c r="AL17" s="1299"/>
      <c r="AM17" s="1299"/>
      <c r="AN17" s="1299"/>
      <c r="AO17" s="1298">
        <f>AO14+AO15+AO16</f>
        <v>0</v>
      </c>
      <c r="AP17" s="1299"/>
      <c r="AQ17" s="1299"/>
      <c r="AR17" s="1299"/>
      <c r="AS17" s="1298">
        <f>AS14+AS15+AS16</f>
        <v>0</v>
      </c>
      <c r="AT17" s="1299"/>
      <c r="AU17" s="1299"/>
      <c r="AV17" s="1299"/>
      <c r="AW17" s="1298" t="str">
        <f>IF(AI17="","",AI17)</f>
        <v/>
      </c>
      <c r="AX17" s="1299"/>
      <c r="AY17" s="1299"/>
      <c r="AZ17" s="1300"/>
      <c r="BA17" s="1304"/>
      <c r="BB17" s="1305"/>
      <c r="BC17" s="1305"/>
      <c r="BD17" s="1306"/>
      <c r="BE17" s="1287"/>
      <c r="BF17" s="1288"/>
      <c r="BG17" s="1288"/>
      <c r="BH17" s="1288"/>
      <c r="BI17" s="1289"/>
      <c r="BJ17" s="381"/>
    </row>
    <row r="18" spans="2:62" ht="17.25" customHeight="1" x14ac:dyDescent="0.25">
      <c r="B18" s="125"/>
      <c r="C18" s="1301" t="s">
        <v>167</v>
      </c>
      <c r="D18" s="1302"/>
      <c r="E18" s="1302"/>
      <c r="F18" s="1303"/>
      <c r="G18" s="1245">
        <f>'Feuil CNAS 2015'!P48</f>
        <v>86625.000000000015</v>
      </c>
      <c r="H18" s="1246"/>
      <c r="I18" s="1246"/>
      <c r="J18" s="1246"/>
      <c r="K18" s="1246"/>
      <c r="L18" s="1247"/>
      <c r="M18" s="1294">
        <f>IF(G18="","",G18*M13)</f>
        <v>112.61250000000001</v>
      </c>
      <c r="N18" s="1293"/>
      <c r="O18" s="1293"/>
      <c r="P18" s="1293"/>
      <c r="Q18" s="1295"/>
      <c r="R18" s="1294">
        <f>IF(G18="","",G18*R13)</f>
        <v>10395.000000000002</v>
      </c>
      <c r="S18" s="1293"/>
      <c r="T18" s="1293"/>
      <c r="U18" s="1293"/>
      <c r="V18" s="1293"/>
      <c r="W18" s="1295"/>
      <c r="X18" s="1293">
        <f>IF(G18="","",G18*X13)</f>
        <v>433.12500000000006</v>
      </c>
      <c r="Y18" s="1293"/>
      <c r="Z18" s="1293"/>
      <c r="AA18" s="1293"/>
      <c r="AB18" s="1293"/>
      <c r="AC18" s="1294">
        <f t="shared" ref="AC18:AC27" si="1">IF(G18="","",M18+R18+X18)</f>
        <v>10940.737500000001</v>
      </c>
      <c r="AD18" s="1293"/>
      <c r="AE18" s="1293"/>
      <c r="AF18" s="1293"/>
      <c r="AG18" s="1293"/>
      <c r="AH18" s="1295"/>
      <c r="AI18" s="1296" t="str">
        <f t="shared" si="0"/>
        <v/>
      </c>
      <c r="AJ18" s="1297"/>
      <c r="AK18" s="1297"/>
      <c r="AL18" s="1297"/>
      <c r="AM18" s="1297"/>
      <c r="AN18" s="1297"/>
      <c r="AO18" s="1273">
        <v>2</v>
      </c>
      <c r="AP18" s="1274"/>
      <c r="AQ18" s="1274"/>
      <c r="AR18" s="1274"/>
      <c r="AS18" s="1273"/>
      <c r="AT18" s="1274"/>
      <c r="AU18" s="1274"/>
      <c r="AV18" s="1274"/>
      <c r="AW18" s="1273" t="e">
        <f>IF(G18="","",AI18+AO18-AS18)</f>
        <v>#VALUE!</v>
      </c>
      <c r="AX18" s="1274"/>
      <c r="AY18" s="1274"/>
      <c r="AZ18" s="1275"/>
      <c r="BA18" s="1290"/>
      <c r="BB18" s="1291"/>
      <c r="BC18" s="1291"/>
      <c r="BD18" s="1292"/>
      <c r="BE18" s="1264"/>
      <c r="BF18" s="1265"/>
      <c r="BG18" s="1265"/>
      <c r="BH18" s="1265"/>
      <c r="BI18" s="1266"/>
      <c r="BJ18" s="125"/>
    </row>
    <row r="19" spans="2:62" ht="17.25" customHeight="1" x14ac:dyDescent="0.25">
      <c r="B19" s="125"/>
      <c r="C19" s="1255" t="s">
        <v>168</v>
      </c>
      <c r="D19" s="1256"/>
      <c r="E19" s="1256"/>
      <c r="F19" s="1257"/>
      <c r="G19" s="1258">
        <f>'Feuil CNAS 2015'!P57</f>
        <v>96525</v>
      </c>
      <c r="H19" s="1259"/>
      <c r="I19" s="1259"/>
      <c r="J19" s="1259"/>
      <c r="K19" s="1259"/>
      <c r="L19" s="1260"/>
      <c r="M19" s="1258">
        <f>IF(G19="","",G19*M13)</f>
        <v>125.48249999999999</v>
      </c>
      <c r="N19" s="1259"/>
      <c r="O19" s="1259"/>
      <c r="P19" s="1259"/>
      <c r="Q19" s="1260"/>
      <c r="R19" s="1258">
        <f>IF(G19="","",G19*R13)</f>
        <v>11583</v>
      </c>
      <c r="S19" s="1259"/>
      <c r="T19" s="1259"/>
      <c r="U19" s="1259"/>
      <c r="V19" s="1259"/>
      <c r="W19" s="1260"/>
      <c r="X19" s="1259">
        <f>IF(G19="","",G19*X13)</f>
        <v>482.625</v>
      </c>
      <c r="Y19" s="1259"/>
      <c r="Z19" s="1259"/>
      <c r="AA19" s="1259"/>
      <c r="AB19" s="1259"/>
      <c r="AC19" s="1258">
        <f t="shared" si="1"/>
        <v>12191.1075</v>
      </c>
      <c r="AD19" s="1259"/>
      <c r="AE19" s="1259"/>
      <c r="AF19" s="1259"/>
      <c r="AG19" s="1259"/>
      <c r="AH19" s="1260"/>
      <c r="AI19" s="1296" t="e">
        <f t="shared" si="0"/>
        <v>#VALUE!</v>
      </c>
      <c r="AJ19" s="1297"/>
      <c r="AK19" s="1297"/>
      <c r="AL19" s="1297"/>
      <c r="AM19" s="1297"/>
      <c r="AN19" s="1310"/>
      <c r="AO19" s="1271"/>
      <c r="AP19" s="1272"/>
      <c r="AQ19" s="1272"/>
      <c r="AR19" s="1272"/>
      <c r="AS19" s="1271"/>
      <c r="AT19" s="1272"/>
      <c r="AU19" s="1272"/>
      <c r="AV19" s="1272"/>
      <c r="AW19" s="1273" t="e">
        <f>IF(G19="","",AI19+AO19-AS19)</f>
        <v>#VALUE!</v>
      </c>
      <c r="AX19" s="1274"/>
      <c r="AY19" s="1274"/>
      <c r="AZ19" s="1275"/>
      <c r="BA19" s="1276"/>
      <c r="BB19" s="1277"/>
      <c r="BC19" s="1277"/>
      <c r="BD19" s="1278"/>
      <c r="BE19" s="1307"/>
      <c r="BF19" s="1308"/>
      <c r="BG19" s="1308"/>
      <c r="BH19" s="1308"/>
      <c r="BI19" s="1309"/>
      <c r="BJ19" s="125"/>
    </row>
    <row r="20" spans="2:62" ht="17.25" customHeight="1" x14ac:dyDescent="0.25">
      <c r="B20" s="125"/>
      <c r="C20" s="1255" t="s">
        <v>169</v>
      </c>
      <c r="D20" s="1256"/>
      <c r="E20" s="1256"/>
      <c r="F20" s="1257"/>
      <c r="G20" s="1258">
        <f>'Feuil CNAS 2015'!P66</f>
        <v>107250.00000000001</v>
      </c>
      <c r="H20" s="1259"/>
      <c r="I20" s="1259"/>
      <c r="J20" s="1259"/>
      <c r="K20" s="1259"/>
      <c r="L20" s="1260"/>
      <c r="M20" s="1258">
        <f>IF(G20="","",G20*M13)</f>
        <v>139.42500000000001</v>
      </c>
      <c r="N20" s="1259"/>
      <c r="O20" s="1259"/>
      <c r="P20" s="1259"/>
      <c r="Q20" s="1260"/>
      <c r="R20" s="1258">
        <f>IF(G20="","",G20*R13)</f>
        <v>12870.000000000002</v>
      </c>
      <c r="S20" s="1259"/>
      <c r="T20" s="1259"/>
      <c r="U20" s="1259"/>
      <c r="V20" s="1259"/>
      <c r="W20" s="1260"/>
      <c r="X20" s="1259">
        <f>IF(G20="","",G20*X13)</f>
        <v>536.25000000000011</v>
      </c>
      <c r="Y20" s="1259"/>
      <c r="Z20" s="1259"/>
      <c r="AA20" s="1259"/>
      <c r="AB20" s="1259"/>
      <c r="AC20" s="1258">
        <f t="shared" si="1"/>
        <v>13545.675000000001</v>
      </c>
      <c r="AD20" s="1259"/>
      <c r="AE20" s="1259"/>
      <c r="AF20" s="1259"/>
      <c r="AG20" s="1259"/>
      <c r="AH20" s="1260"/>
      <c r="AI20" s="1296" t="e">
        <f t="shared" si="0"/>
        <v>#VALUE!</v>
      </c>
      <c r="AJ20" s="1297"/>
      <c r="AK20" s="1297"/>
      <c r="AL20" s="1297"/>
      <c r="AM20" s="1297"/>
      <c r="AN20" s="1310"/>
      <c r="AO20" s="1271"/>
      <c r="AP20" s="1272"/>
      <c r="AQ20" s="1272"/>
      <c r="AR20" s="1272"/>
      <c r="AS20" s="1271"/>
      <c r="AT20" s="1272"/>
      <c r="AU20" s="1272"/>
      <c r="AV20" s="1272"/>
      <c r="AW20" s="1273" t="e">
        <f>IF(G20="","",AI20+AO20-AS20)</f>
        <v>#VALUE!</v>
      </c>
      <c r="AX20" s="1274"/>
      <c r="AY20" s="1274"/>
      <c r="AZ20" s="1275"/>
      <c r="BA20" s="1290"/>
      <c r="BB20" s="1291"/>
      <c r="BC20" s="1291"/>
      <c r="BD20" s="1292"/>
      <c r="BE20" s="1307"/>
      <c r="BF20" s="1308"/>
      <c r="BG20" s="1308"/>
      <c r="BH20" s="1308"/>
      <c r="BI20" s="1309"/>
      <c r="BJ20" s="125"/>
    </row>
    <row r="21" spans="2:62" s="500" customFormat="1" ht="17.25" customHeight="1" x14ac:dyDescent="0.2">
      <c r="B21" s="381"/>
      <c r="C21" s="1281" t="s">
        <v>187</v>
      </c>
      <c r="D21" s="1282"/>
      <c r="E21" s="1282"/>
      <c r="F21" s="1283"/>
      <c r="G21" s="1284">
        <f>SUM(G18:L20)</f>
        <v>290400</v>
      </c>
      <c r="H21" s="1285"/>
      <c r="I21" s="1285"/>
      <c r="J21" s="1285"/>
      <c r="K21" s="1285"/>
      <c r="L21" s="1286"/>
      <c r="M21" s="1284">
        <f>IF(G21="","",G21*M13)</f>
        <v>377.52</v>
      </c>
      <c r="N21" s="1285"/>
      <c r="O21" s="1285"/>
      <c r="P21" s="1285"/>
      <c r="Q21" s="1286"/>
      <c r="R21" s="1284">
        <f>IF(G21="","",G21*R13)</f>
        <v>34848</v>
      </c>
      <c r="S21" s="1285"/>
      <c r="T21" s="1285"/>
      <c r="U21" s="1285"/>
      <c r="V21" s="1285"/>
      <c r="W21" s="1286"/>
      <c r="X21" s="1285">
        <f>IF(G21="","",G21*X13)</f>
        <v>1452</v>
      </c>
      <c r="Y21" s="1285"/>
      <c r="Z21" s="1285"/>
      <c r="AA21" s="1285"/>
      <c r="AB21" s="1285"/>
      <c r="AC21" s="1284">
        <f>IF(G21="","",M21+R21+X21)</f>
        <v>36677.519999999997</v>
      </c>
      <c r="AD21" s="1285"/>
      <c r="AE21" s="1285"/>
      <c r="AF21" s="1285"/>
      <c r="AG21" s="1285"/>
      <c r="AH21" s="1286"/>
      <c r="AI21" s="1298" t="e">
        <f t="shared" si="0"/>
        <v>#VALUE!</v>
      </c>
      <c r="AJ21" s="1299"/>
      <c r="AK21" s="1299"/>
      <c r="AL21" s="1299"/>
      <c r="AM21" s="1299"/>
      <c r="AN21" s="1300"/>
      <c r="AO21" s="1298">
        <f>SUM(AO18:AR20)</f>
        <v>2</v>
      </c>
      <c r="AP21" s="1299"/>
      <c r="AQ21" s="1299"/>
      <c r="AR21" s="1299"/>
      <c r="AS21" s="1298">
        <f>SUM(AS18:AV20)</f>
        <v>0</v>
      </c>
      <c r="AT21" s="1299"/>
      <c r="AU21" s="1299"/>
      <c r="AV21" s="1299"/>
      <c r="AW21" s="1298" t="e">
        <f>IF(AI21="","",AI21)</f>
        <v>#VALUE!</v>
      </c>
      <c r="AX21" s="1299"/>
      <c r="AY21" s="1299"/>
      <c r="AZ21" s="1300"/>
      <c r="BA21" s="1304"/>
      <c r="BB21" s="1305"/>
      <c r="BC21" s="1305"/>
      <c r="BD21" s="1306"/>
      <c r="BE21" s="1311"/>
      <c r="BF21" s="1312"/>
      <c r="BG21" s="1312"/>
      <c r="BH21" s="1312"/>
      <c r="BI21" s="1313"/>
      <c r="BJ21" s="381"/>
    </row>
    <row r="22" spans="2:62" ht="17.25" customHeight="1" x14ac:dyDescent="0.25">
      <c r="B22" s="125"/>
      <c r="C22" s="1301" t="s">
        <v>170</v>
      </c>
      <c r="D22" s="1302"/>
      <c r="E22" s="1302"/>
      <c r="F22" s="1303"/>
      <c r="G22" s="1294"/>
      <c r="H22" s="1293"/>
      <c r="I22" s="1293"/>
      <c r="J22" s="1293"/>
      <c r="K22" s="1293"/>
      <c r="L22" s="1295"/>
      <c r="M22" s="1294" t="str">
        <f>IF(G22="","",G22*M13)</f>
        <v/>
      </c>
      <c r="N22" s="1293"/>
      <c r="O22" s="1293"/>
      <c r="P22" s="1293"/>
      <c r="Q22" s="1295"/>
      <c r="R22" s="1294" t="str">
        <f>IF(G22="","",G22*R13)</f>
        <v/>
      </c>
      <c r="S22" s="1293"/>
      <c r="T22" s="1293"/>
      <c r="U22" s="1293"/>
      <c r="V22" s="1293"/>
      <c r="W22" s="1295"/>
      <c r="X22" s="1293" t="str">
        <f>IF(G22="","",G22*X13)</f>
        <v/>
      </c>
      <c r="Y22" s="1293"/>
      <c r="Z22" s="1293"/>
      <c r="AA22" s="1293"/>
      <c r="AB22" s="1293"/>
      <c r="AC22" s="1294" t="str">
        <f t="shared" si="1"/>
        <v/>
      </c>
      <c r="AD22" s="1293"/>
      <c r="AE22" s="1293"/>
      <c r="AF22" s="1293"/>
      <c r="AG22" s="1293"/>
      <c r="AH22" s="1295"/>
      <c r="AI22" s="1296" t="e">
        <f t="shared" si="0"/>
        <v>#VALUE!</v>
      </c>
      <c r="AJ22" s="1297"/>
      <c r="AK22" s="1297"/>
      <c r="AL22" s="1297"/>
      <c r="AM22" s="1297"/>
      <c r="AN22" s="1297"/>
      <c r="AO22" s="1273"/>
      <c r="AP22" s="1274"/>
      <c r="AQ22" s="1274"/>
      <c r="AR22" s="1274"/>
      <c r="AS22" s="1273"/>
      <c r="AT22" s="1274"/>
      <c r="AU22" s="1274"/>
      <c r="AV22" s="1274"/>
      <c r="AW22" s="1273" t="str">
        <f>IF(G22="","",AI22+AO22-AS22)</f>
        <v/>
      </c>
      <c r="AX22" s="1274"/>
      <c r="AY22" s="1274"/>
      <c r="AZ22" s="1275"/>
      <c r="BA22" s="1290"/>
      <c r="BB22" s="1291"/>
      <c r="BC22" s="1291"/>
      <c r="BD22" s="1292"/>
      <c r="BE22" s="1264"/>
      <c r="BF22" s="1265"/>
      <c r="BG22" s="1265"/>
      <c r="BH22" s="1265"/>
      <c r="BI22" s="1266"/>
      <c r="BJ22" s="125"/>
    </row>
    <row r="23" spans="2:62" ht="17.25" customHeight="1" x14ac:dyDescent="0.25">
      <c r="B23" s="125"/>
      <c r="C23" s="1255" t="s">
        <v>171</v>
      </c>
      <c r="D23" s="1256"/>
      <c r="E23" s="1256"/>
      <c r="F23" s="1257"/>
      <c r="G23" s="1258"/>
      <c r="H23" s="1259"/>
      <c r="I23" s="1259"/>
      <c r="J23" s="1259"/>
      <c r="K23" s="1259"/>
      <c r="L23" s="1260"/>
      <c r="M23" s="1258" t="str">
        <f>IF(G23="","",G23*M13)</f>
        <v/>
      </c>
      <c r="N23" s="1259"/>
      <c r="O23" s="1259"/>
      <c r="P23" s="1259"/>
      <c r="Q23" s="1260"/>
      <c r="R23" s="1258" t="str">
        <f>IF(G23="","",G23*R13)</f>
        <v/>
      </c>
      <c r="S23" s="1259"/>
      <c r="T23" s="1259"/>
      <c r="U23" s="1259"/>
      <c r="V23" s="1259"/>
      <c r="W23" s="1260"/>
      <c r="X23" s="1259" t="str">
        <f>IF(G23="","",G23*X13)</f>
        <v/>
      </c>
      <c r="Y23" s="1259"/>
      <c r="Z23" s="1259"/>
      <c r="AA23" s="1259"/>
      <c r="AB23" s="1259"/>
      <c r="AC23" s="1258" t="str">
        <f t="shared" si="1"/>
        <v/>
      </c>
      <c r="AD23" s="1259"/>
      <c r="AE23" s="1259"/>
      <c r="AF23" s="1259"/>
      <c r="AG23" s="1259"/>
      <c r="AH23" s="1260"/>
      <c r="AI23" s="1296" t="str">
        <f t="shared" ref="AI23:AI29" si="2">IF(AW22="","",AW22)</f>
        <v/>
      </c>
      <c r="AJ23" s="1297"/>
      <c r="AK23" s="1297"/>
      <c r="AL23" s="1297"/>
      <c r="AM23" s="1297"/>
      <c r="AN23" s="1310"/>
      <c r="AO23" s="1271"/>
      <c r="AP23" s="1272"/>
      <c r="AQ23" s="1272"/>
      <c r="AR23" s="1272"/>
      <c r="AS23" s="1271"/>
      <c r="AT23" s="1272"/>
      <c r="AU23" s="1272"/>
      <c r="AV23" s="1272"/>
      <c r="AW23" s="1273" t="str">
        <f>IF(G23="","",AI23+AO23-AS23)</f>
        <v/>
      </c>
      <c r="AX23" s="1274"/>
      <c r="AY23" s="1274"/>
      <c r="AZ23" s="1275"/>
      <c r="BA23" s="1350"/>
      <c r="BB23" s="1351"/>
      <c r="BC23" s="1351"/>
      <c r="BD23" s="1352"/>
      <c r="BE23" s="1279"/>
      <c r="BF23" s="1159"/>
      <c r="BG23" s="1159"/>
      <c r="BH23" s="1159"/>
      <c r="BI23" s="1160"/>
      <c r="BJ23" s="125"/>
    </row>
    <row r="24" spans="2:62" ht="17.25" customHeight="1" x14ac:dyDescent="0.25">
      <c r="B24" s="125"/>
      <c r="C24" s="1255" t="s">
        <v>172</v>
      </c>
      <c r="D24" s="1256"/>
      <c r="E24" s="1256"/>
      <c r="F24" s="1257"/>
      <c r="G24" s="1258"/>
      <c r="H24" s="1259"/>
      <c r="I24" s="1259"/>
      <c r="J24" s="1259"/>
      <c r="K24" s="1259"/>
      <c r="L24" s="1260"/>
      <c r="M24" s="1258" t="str">
        <f>IF(G24="","",G24*M13)</f>
        <v/>
      </c>
      <c r="N24" s="1259"/>
      <c r="O24" s="1259"/>
      <c r="P24" s="1259"/>
      <c r="Q24" s="1260"/>
      <c r="R24" s="1258" t="str">
        <f>IF(G24="","",G24*R13)</f>
        <v/>
      </c>
      <c r="S24" s="1259"/>
      <c r="T24" s="1259"/>
      <c r="U24" s="1259"/>
      <c r="V24" s="1259"/>
      <c r="W24" s="1260"/>
      <c r="X24" s="1259" t="str">
        <f>IF(G24="","",G24*X13)</f>
        <v/>
      </c>
      <c r="Y24" s="1259"/>
      <c r="Z24" s="1259"/>
      <c r="AA24" s="1259"/>
      <c r="AB24" s="1259"/>
      <c r="AC24" s="1258" t="str">
        <f t="shared" si="1"/>
        <v/>
      </c>
      <c r="AD24" s="1259"/>
      <c r="AE24" s="1259"/>
      <c r="AF24" s="1259"/>
      <c r="AG24" s="1259"/>
      <c r="AH24" s="1260"/>
      <c r="AI24" s="1271" t="str">
        <f t="shared" si="2"/>
        <v/>
      </c>
      <c r="AJ24" s="1272"/>
      <c r="AK24" s="1272"/>
      <c r="AL24" s="1272"/>
      <c r="AM24" s="1272"/>
      <c r="AN24" s="1280"/>
      <c r="AO24" s="1271"/>
      <c r="AP24" s="1272"/>
      <c r="AQ24" s="1272"/>
      <c r="AR24" s="1272"/>
      <c r="AS24" s="1271"/>
      <c r="AT24" s="1272"/>
      <c r="AU24" s="1272"/>
      <c r="AV24" s="1272"/>
      <c r="AW24" s="1273" t="str">
        <f>IF(G24="","",AI24+AO24-AS24)</f>
        <v/>
      </c>
      <c r="AX24" s="1274"/>
      <c r="AY24" s="1274"/>
      <c r="AZ24" s="1275"/>
      <c r="BA24" s="1276"/>
      <c r="BB24" s="1277"/>
      <c r="BC24" s="1277"/>
      <c r="BD24" s="1278"/>
      <c r="BE24" s="1307"/>
      <c r="BF24" s="1308"/>
      <c r="BG24" s="1308"/>
      <c r="BH24" s="1308"/>
      <c r="BI24" s="1309"/>
      <c r="BJ24" s="125"/>
    </row>
    <row r="25" spans="2:62" ht="17.25" customHeight="1" x14ac:dyDescent="0.25">
      <c r="B25" s="125"/>
      <c r="C25" s="1281" t="s">
        <v>189</v>
      </c>
      <c r="D25" s="1282"/>
      <c r="E25" s="1282"/>
      <c r="F25" s="1283"/>
      <c r="G25" s="1284">
        <f>SUM(G22:L24)</f>
        <v>0</v>
      </c>
      <c r="H25" s="1285"/>
      <c r="I25" s="1285"/>
      <c r="J25" s="1285"/>
      <c r="K25" s="1285"/>
      <c r="L25" s="1286"/>
      <c r="M25" s="1284">
        <f>IF(G25="","",G25*M13)</f>
        <v>0</v>
      </c>
      <c r="N25" s="1285"/>
      <c r="O25" s="1285"/>
      <c r="P25" s="1285"/>
      <c r="Q25" s="1286"/>
      <c r="R25" s="1284">
        <f>IF(G25="","",G25*R13)</f>
        <v>0</v>
      </c>
      <c r="S25" s="1285"/>
      <c r="T25" s="1285"/>
      <c r="U25" s="1285"/>
      <c r="V25" s="1285"/>
      <c r="W25" s="1286"/>
      <c r="X25" s="1285">
        <f>IF(G25="","",G25*X13)</f>
        <v>0</v>
      </c>
      <c r="Y25" s="1285"/>
      <c r="Z25" s="1285"/>
      <c r="AA25" s="1285"/>
      <c r="AB25" s="1285"/>
      <c r="AC25" s="1284">
        <f>IF(G25="","",M25+R25+X25)</f>
        <v>0</v>
      </c>
      <c r="AD25" s="1285"/>
      <c r="AE25" s="1285"/>
      <c r="AF25" s="1285"/>
      <c r="AG25" s="1285"/>
      <c r="AH25" s="1286"/>
      <c r="AI25" s="1320" t="str">
        <f t="shared" si="2"/>
        <v/>
      </c>
      <c r="AJ25" s="1321"/>
      <c r="AK25" s="1321"/>
      <c r="AL25" s="1321"/>
      <c r="AM25" s="1321"/>
      <c r="AN25" s="1321"/>
      <c r="AO25" s="1298">
        <f>SUM(AO22:AR24)</f>
        <v>0</v>
      </c>
      <c r="AP25" s="1299"/>
      <c r="AQ25" s="1299"/>
      <c r="AR25" s="1299"/>
      <c r="AS25" s="1298">
        <f>SUM(AS22:AV24)</f>
        <v>0</v>
      </c>
      <c r="AT25" s="1299"/>
      <c r="AU25" s="1299"/>
      <c r="AV25" s="1299"/>
      <c r="AW25" s="1298" t="str">
        <f>IF(AI25="","",AI25)</f>
        <v/>
      </c>
      <c r="AX25" s="1299"/>
      <c r="AY25" s="1299"/>
      <c r="AZ25" s="1300"/>
      <c r="BA25" s="1356"/>
      <c r="BB25" s="1357"/>
      <c r="BC25" s="1357"/>
      <c r="BD25" s="1358"/>
      <c r="BE25" s="1314"/>
      <c r="BF25" s="1315"/>
      <c r="BG25" s="1315"/>
      <c r="BH25" s="1315"/>
      <c r="BI25" s="1316"/>
      <c r="BJ25" s="125"/>
    </row>
    <row r="26" spans="2:62" ht="17.25" customHeight="1" x14ac:dyDescent="0.25">
      <c r="B26" s="125"/>
      <c r="C26" s="1301" t="s">
        <v>173</v>
      </c>
      <c r="D26" s="1302"/>
      <c r="E26" s="1302"/>
      <c r="F26" s="1303"/>
      <c r="G26" s="1294"/>
      <c r="H26" s="1293"/>
      <c r="I26" s="1293"/>
      <c r="J26" s="1293"/>
      <c r="K26" s="1293"/>
      <c r="L26" s="1295"/>
      <c r="M26" s="1294" t="str">
        <f>IF(G26="","",G26*M13)</f>
        <v/>
      </c>
      <c r="N26" s="1293"/>
      <c r="O26" s="1293"/>
      <c r="P26" s="1293"/>
      <c r="Q26" s="1295"/>
      <c r="R26" s="1294" t="str">
        <f>IF(G26="","",G26*R13)</f>
        <v/>
      </c>
      <c r="S26" s="1293"/>
      <c r="T26" s="1293"/>
      <c r="U26" s="1293"/>
      <c r="V26" s="1293"/>
      <c r="W26" s="1295"/>
      <c r="X26" s="1293" t="str">
        <f>IF(G26="","",G26*X13)</f>
        <v/>
      </c>
      <c r="Y26" s="1293"/>
      <c r="Z26" s="1293"/>
      <c r="AA26" s="1293"/>
      <c r="AB26" s="1293"/>
      <c r="AC26" s="1294" t="str">
        <f t="shared" si="1"/>
        <v/>
      </c>
      <c r="AD26" s="1293"/>
      <c r="AE26" s="1293"/>
      <c r="AF26" s="1293"/>
      <c r="AG26" s="1293"/>
      <c r="AH26" s="1295"/>
      <c r="AI26" s="1317" t="str">
        <f t="shared" si="2"/>
        <v/>
      </c>
      <c r="AJ26" s="1318"/>
      <c r="AK26" s="1318"/>
      <c r="AL26" s="1318"/>
      <c r="AM26" s="1318"/>
      <c r="AN26" s="1319"/>
      <c r="AO26" s="1273"/>
      <c r="AP26" s="1274"/>
      <c r="AQ26" s="1274"/>
      <c r="AR26" s="1274"/>
      <c r="AS26" s="1273"/>
      <c r="AT26" s="1274"/>
      <c r="AU26" s="1274"/>
      <c r="AV26" s="1274"/>
      <c r="AW26" s="1273" t="str">
        <f>IF(G26="","",AI26+AO26-AS26)</f>
        <v/>
      </c>
      <c r="AX26" s="1274"/>
      <c r="AY26" s="1274"/>
      <c r="AZ26" s="1275"/>
      <c r="BA26" s="1290"/>
      <c r="BB26" s="1291"/>
      <c r="BC26" s="1291"/>
      <c r="BD26" s="1292"/>
      <c r="BE26" s="1264"/>
      <c r="BF26" s="1265"/>
      <c r="BG26" s="1265"/>
      <c r="BH26" s="1265"/>
      <c r="BI26" s="1266"/>
      <c r="BJ26" s="125"/>
    </row>
    <row r="27" spans="2:62" ht="17.25" customHeight="1" x14ac:dyDescent="0.25">
      <c r="B27" s="125"/>
      <c r="C27" s="1255" t="s">
        <v>174</v>
      </c>
      <c r="D27" s="1256"/>
      <c r="E27" s="1256"/>
      <c r="F27" s="1257"/>
      <c r="G27" s="1258"/>
      <c r="H27" s="1259"/>
      <c r="I27" s="1259"/>
      <c r="J27" s="1259"/>
      <c r="K27" s="1259"/>
      <c r="L27" s="1260"/>
      <c r="M27" s="1258" t="str">
        <f>IF(G27="","",G27*M13)</f>
        <v/>
      </c>
      <c r="N27" s="1259"/>
      <c r="O27" s="1259"/>
      <c r="P27" s="1259"/>
      <c r="Q27" s="1260"/>
      <c r="R27" s="1258" t="str">
        <f>IF(G27="","",G27*R13)</f>
        <v/>
      </c>
      <c r="S27" s="1259"/>
      <c r="T27" s="1259"/>
      <c r="U27" s="1259"/>
      <c r="V27" s="1259"/>
      <c r="W27" s="1260"/>
      <c r="X27" s="1259" t="str">
        <f>IF(G27="","",G27*X13)</f>
        <v/>
      </c>
      <c r="Y27" s="1259"/>
      <c r="Z27" s="1259"/>
      <c r="AA27" s="1259"/>
      <c r="AB27" s="1259"/>
      <c r="AC27" s="1258" t="str">
        <f t="shared" si="1"/>
        <v/>
      </c>
      <c r="AD27" s="1259"/>
      <c r="AE27" s="1259"/>
      <c r="AF27" s="1259"/>
      <c r="AG27" s="1259"/>
      <c r="AH27" s="1260"/>
      <c r="AI27" s="1271" t="str">
        <f t="shared" si="2"/>
        <v/>
      </c>
      <c r="AJ27" s="1272"/>
      <c r="AK27" s="1272"/>
      <c r="AL27" s="1272"/>
      <c r="AM27" s="1272"/>
      <c r="AN27" s="1280"/>
      <c r="AO27" s="1271"/>
      <c r="AP27" s="1272"/>
      <c r="AQ27" s="1272"/>
      <c r="AR27" s="1272"/>
      <c r="AS27" s="1271"/>
      <c r="AT27" s="1272"/>
      <c r="AU27" s="1272"/>
      <c r="AV27" s="1272"/>
      <c r="AW27" s="1273" t="str">
        <f>IF(G27="","",AI27+AO27-AS27)</f>
        <v/>
      </c>
      <c r="AX27" s="1274"/>
      <c r="AY27" s="1274"/>
      <c r="AZ27" s="1275"/>
      <c r="BA27" s="1276"/>
      <c r="BB27" s="1277"/>
      <c r="BC27" s="1277"/>
      <c r="BD27" s="1278"/>
      <c r="BE27" s="1279"/>
      <c r="BF27" s="1159"/>
      <c r="BG27" s="1159"/>
      <c r="BH27" s="1159"/>
      <c r="BI27" s="1160"/>
      <c r="BJ27" s="125"/>
    </row>
    <row r="28" spans="2:62" ht="17.25" customHeight="1" x14ac:dyDescent="0.25">
      <c r="B28" s="125"/>
      <c r="C28" s="1255" t="s">
        <v>175</v>
      </c>
      <c r="D28" s="1256"/>
      <c r="E28" s="1256"/>
      <c r="F28" s="1257"/>
      <c r="G28" s="1258"/>
      <c r="H28" s="1259"/>
      <c r="I28" s="1259"/>
      <c r="J28" s="1259"/>
      <c r="K28" s="1259"/>
      <c r="L28" s="1260"/>
      <c r="M28" s="1258" t="str">
        <f>IF(G28="","",G28*M13)</f>
        <v/>
      </c>
      <c r="N28" s="1259"/>
      <c r="O28" s="1259"/>
      <c r="P28" s="1259"/>
      <c r="Q28" s="1260"/>
      <c r="R28" s="1258" t="str">
        <f>IF(G28="","",G28*R13)</f>
        <v/>
      </c>
      <c r="S28" s="1259"/>
      <c r="T28" s="1259"/>
      <c r="U28" s="1259"/>
      <c r="V28" s="1259"/>
      <c r="W28" s="1260"/>
      <c r="X28" s="1259" t="str">
        <f>IF(G28="","",G28*X13)</f>
        <v/>
      </c>
      <c r="Y28" s="1259"/>
      <c r="Z28" s="1259"/>
      <c r="AA28" s="1259"/>
      <c r="AB28" s="1259"/>
      <c r="AC28" s="1258" t="str">
        <f>IF(G28="","",M28+R28+X28)</f>
        <v/>
      </c>
      <c r="AD28" s="1259"/>
      <c r="AE28" s="1259"/>
      <c r="AF28" s="1259"/>
      <c r="AG28" s="1259"/>
      <c r="AH28" s="1260"/>
      <c r="AI28" s="1325" t="str">
        <f t="shared" si="2"/>
        <v/>
      </c>
      <c r="AJ28" s="1326"/>
      <c r="AK28" s="1326"/>
      <c r="AL28" s="1326"/>
      <c r="AM28" s="1326"/>
      <c r="AN28" s="1326"/>
      <c r="AO28" s="1271"/>
      <c r="AP28" s="1272"/>
      <c r="AQ28" s="1272"/>
      <c r="AR28" s="1272"/>
      <c r="AS28" s="1271"/>
      <c r="AT28" s="1272"/>
      <c r="AU28" s="1272"/>
      <c r="AV28" s="1272"/>
      <c r="AW28" s="1273" t="str">
        <f>IF(G28="","",AI28+AO28-AS28)</f>
        <v/>
      </c>
      <c r="AX28" s="1274"/>
      <c r="AY28" s="1274"/>
      <c r="AZ28" s="1275"/>
      <c r="BA28" s="1290"/>
      <c r="BB28" s="1291"/>
      <c r="BC28" s="1291"/>
      <c r="BD28" s="1292"/>
      <c r="BE28" s="1307"/>
      <c r="BF28" s="1308"/>
      <c r="BG28" s="1308"/>
      <c r="BH28" s="1308"/>
      <c r="BI28" s="1309"/>
      <c r="BJ28" s="125"/>
    </row>
    <row r="29" spans="2:62" ht="17.25" customHeight="1" x14ac:dyDescent="0.25">
      <c r="B29" s="125"/>
      <c r="C29" s="1353" t="s">
        <v>190</v>
      </c>
      <c r="D29" s="1354"/>
      <c r="E29" s="1354"/>
      <c r="F29" s="1355"/>
      <c r="G29" s="1346">
        <f>SUM(G26:L28)</f>
        <v>0</v>
      </c>
      <c r="H29" s="1345"/>
      <c r="I29" s="1345"/>
      <c r="J29" s="1345"/>
      <c r="K29" s="1345"/>
      <c r="L29" s="1347"/>
      <c r="M29" s="1346">
        <f>IF(G29="","",G29*M13)</f>
        <v>0</v>
      </c>
      <c r="N29" s="1345"/>
      <c r="O29" s="1345"/>
      <c r="P29" s="1345"/>
      <c r="Q29" s="1347"/>
      <c r="R29" s="1346">
        <f>IF(G29="","",G29*R13)</f>
        <v>0</v>
      </c>
      <c r="S29" s="1345"/>
      <c r="T29" s="1345"/>
      <c r="U29" s="1345"/>
      <c r="V29" s="1345"/>
      <c r="W29" s="1347"/>
      <c r="X29" s="1345">
        <f>IF(G29="","",G29*X13)</f>
        <v>0</v>
      </c>
      <c r="Y29" s="1345"/>
      <c r="Z29" s="1345"/>
      <c r="AA29" s="1345"/>
      <c r="AB29" s="1345"/>
      <c r="AC29" s="1346">
        <f>IF(G29="","",M29+R29+X29)</f>
        <v>0</v>
      </c>
      <c r="AD29" s="1345"/>
      <c r="AE29" s="1345"/>
      <c r="AF29" s="1345"/>
      <c r="AG29" s="1345"/>
      <c r="AH29" s="1347"/>
      <c r="AI29" s="1298" t="str">
        <f t="shared" si="2"/>
        <v/>
      </c>
      <c r="AJ29" s="1299"/>
      <c r="AK29" s="1299"/>
      <c r="AL29" s="1299"/>
      <c r="AM29" s="1299"/>
      <c r="AN29" s="1300"/>
      <c r="AO29" s="1348">
        <f>SUM(AO26:AR28)</f>
        <v>0</v>
      </c>
      <c r="AP29" s="1349"/>
      <c r="AQ29" s="1349"/>
      <c r="AR29" s="1349"/>
      <c r="AS29" s="1348">
        <f>SUM(AS26:AV28)</f>
        <v>0</v>
      </c>
      <c r="AT29" s="1349"/>
      <c r="AU29" s="1349"/>
      <c r="AV29" s="1349"/>
      <c r="AW29" s="1298" t="str">
        <f>IF(AI29="","",AI29)</f>
        <v/>
      </c>
      <c r="AX29" s="1299"/>
      <c r="AY29" s="1299"/>
      <c r="AZ29" s="1300"/>
      <c r="BA29" s="1356"/>
      <c r="BB29" s="1357"/>
      <c r="BC29" s="1357"/>
      <c r="BD29" s="1358"/>
      <c r="BE29" s="1342"/>
      <c r="BF29" s="1343"/>
      <c r="BG29" s="1343"/>
      <c r="BH29" s="1343"/>
      <c r="BI29" s="1344"/>
      <c r="BJ29" s="125"/>
    </row>
    <row r="30" spans="2:62" ht="18.75" customHeight="1" x14ac:dyDescent="0.2">
      <c r="B30" s="125"/>
      <c r="C30" s="1224" t="s">
        <v>181</v>
      </c>
      <c r="D30" s="1224"/>
      <c r="E30" s="1224"/>
      <c r="F30" s="1224"/>
      <c r="G30" s="1341">
        <f>G17+G21+G25+G29</f>
        <v>290400</v>
      </c>
      <c r="H30" s="1341"/>
      <c r="I30" s="1341"/>
      <c r="J30" s="1341"/>
      <c r="K30" s="1341"/>
      <c r="L30" s="1341"/>
      <c r="M30" s="1341">
        <f>+M17+M21+M25+M29</f>
        <v>377.52</v>
      </c>
      <c r="N30" s="1341"/>
      <c r="O30" s="1341"/>
      <c r="P30" s="1341"/>
      <c r="Q30" s="1341"/>
      <c r="R30" s="1341">
        <f>+R17+R21+R25+R29</f>
        <v>34848</v>
      </c>
      <c r="S30" s="1341"/>
      <c r="T30" s="1341"/>
      <c r="U30" s="1341"/>
      <c r="V30" s="1341"/>
      <c r="W30" s="1341"/>
      <c r="X30" s="1341">
        <f>+X17+X21+X25+X29</f>
        <v>1452</v>
      </c>
      <c r="Y30" s="1341"/>
      <c r="Z30" s="1341"/>
      <c r="AA30" s="1341"/>
      <c r="AB30" s="1341"/>
      <c r="AC30" s="1341">
        <f>+AC17+AC21+AC25+AC29</f>
        <v>36677.519999999997</v>
      </c>
      <c r="AD30" s="1341"/>
      <c r="AE30" s="1341"/>
      <c r="AF30" s="1341"/>
      <c r="AG30" s="1341"/>
      <c r="AH30" s="1341"/>
      <c r="AI30" s="1365"/>
      <c r="AJ30" s="1366"/>
      <c r="AK30" s="1366"/>
      <c r="AL30" s="1366"/>
      <c r="AM30" s="1366"/>
      <c r="AN30" s="1367"/>
      <c r="AO30" s="1333">
        <f>AO17+AO21+AO25+AO29</f>
        <v>2</v>
      </c>
      <c r="AP30" s="1333"/>
      <c r="AQ30" s="1333"/>
      <c r="AR30" s="1333"/>
      <c r="AS30" s="1333">
        <f>AS17+AS21+AS25+AS29</f>
        <v>0</v>
      </c>
      <c r="AT30" s="1333"/>
      <c r="AU30" s="1333"/>
      <c r="AV30" s="1333"/>
      <c r="AW30" s="1333"/>
      <c r="AX30" s="1333"/>
      <c r="AY30" s="1333"/>
      <c r="AZ30" s="1333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</row>
    <row r="31" spans="2:62" ht="15" customHeight="1" x14ac:dyDescent="0.2"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6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</row>
    <row r="32" spans="2:62" ht="15" customHeight="1" x14ac:dyDescent="0.3">
      <c r="B32" s="125"/>
      <c r="C32" s="125"/>
      <c r="D32" s="1334" t="s">
        <v>644</v>
      </c>
      <c r="E32" s="1334"/>
      <c r="F32" s="1334"/>
      <c r="G32" s="1334"/>
      <c r="H32" s="1334"/>
      <c r="I32" s="1334"/>
      <c r="J32" s="1334"/>
      <c r="K32" s="1334"/>
      <c r="L32" s="1334"/>
      <c r="M32" s="1334"/>
      <c r="N32" s="1334"/>
      <c r="O32" s="1334"/>
      <c r="P32" s="1334"/>
      <c r="Q32" s="1334"/>
      <c r="R32" s="1334"/>
      <c r="S32" s="1334"/>
      <c r="T32" s="1334"/>
      <c r="U32" s="1334"/>
      <c r="V32" s="1334"/>
      <c r="W32" s="1334"/>
      <c r="X32" s="1334"/>
      <c r="Y32" s="1334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6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</row>
    <row r="33" spans="2:62" ht="15" customHeight="1" x14ac:dyDescent="0.2">
      <c r="B33" s="125"/>
      <c r="C33" s="125"/>
      <c r="D33" s="125"/>
      <c r="E33" s="125"/>
      <c r="F33" s="125"/>
      <c r="G33" s="125"/>
      <c r="H33" s="125"/>
      <c r="I33" s="125"/>
      <c r="J33" s="125"/>
      <c r="K33" s="437"/>
      <c r="L33" s="437"/>
      <c r="M33" s="437"/>
      <c r="N33" s="437"/>
      <c r="O33" s="437"/>
      <c r="P33" s="437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6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</row>
    <row r="34" spans="2:62" ht="18.75" customHeight="1" x14ac:dyDescent="0.25">
      <c r="B34" s="125"/>
      <c r="C34" s="125"/>
      <c r="D34" s="1322" t="s">
        <v>640</v>
      </c>
      <c r="E34" s="1323"/>
      <c r="F34" s="1323"/>
      <c r="G34" s="1323"/>
      <c r="H34" s="1323"/>
      <c r="I34" s="1323"/>
      <c r="J34" s="1323"/>
      <c r="K34" s="1323"/>
      <c r="L34" s="1323"/>
      <c r="M34" s="1323"/>
      <c r="N34" s="1324"/>
      <c r="O34" s="1323" t="s">
        <v>639</v>
      </c>
      <c r="P34" s="1323"/>
      <c r="Q34" s="1323"/>
      <c r="R34" s="1323"/>
      <c r="S34" s="1323"/>
      <c r="T34" s="1323"/>
      <c r="U34" s="1323"/>
      <c r="V34" s="1323"/>
      <c r="W34" s="1323"/>
      <c r="X34" s="1323"/>
      <c r="Y34" s="1324"/>
      <c r="Z34" s="1322" t="s">
        <v>772</v>
      </c>
      <c r="AA34" s="1323"/>
      <c r="AB34" s="1323"/>
      <c r="AC34" s="1324"/>
      <c r="AD34" s="610"/>
      <c r="AE34" s="610"/>
      <c r="AF34" s="610"/>
      <c r="AG34" s="610"/>
      <c r="AH34" s="610"/>
      <c r="AI34" s="610"/>
      <c r="AJ34" s="610"/>
      <c r="AK34" s="610"/>
      <c r="AL34" s="610"/>
      <c r="AM34" s="610"/>
      <c r="AN34" s="610"/>
      <c r="AO34" s="610"/>
      <c r="AP34" s="610"/>
      <c r="AQ34" s="610"/>
      <c r="AR34" s="610"/>
      <c r="AS34" s="610"/>
      <c r="AT34" s="610"/>
      <c r="AU34" s="610"/>
      <c r="AV34" s="610"/>
      <c r="AW34" s="610"/>
      <c r="AX34" s="610"/>
      <c r="AY34" s="610"/>
      <c r="AZ34" s="610"/>
      <c r="BA34" s="610"/>
      <c r="BB34" s="610"/>
      <c r="BC34" s="610"/>
      <c r="BD34" s="125"/>
      <c r="BE34" s="125"/>
      <c r="BF34" s="125"/>
      <c r="BG34" s="125"/>
      <c r="BH34" s="125"/>
      <c r="BI34" s="125"/>
      <c r="BJ34" s="125"/>
    </row>
    <row r="35" spans="2:62" ht="15" customHeight="1" x14ac:dyDescent="0.2">
      <c r="B35" s="125"/>
      <c r="C35" s="125"/>
      <c r="D35" s="1327" t="s">
        <v>176</v>
      </c>
      <c r="E35" s="1328"/>
      <c r="F35" s="1328"/>
      <c r="G35" s="1328"/>
      <c r="H35" s="1329"/>
      <c r="I35" s="1330">
        <f>G30</f>
        <v>290400</v>
      </c>
      <c r="J35" s="1331"/>
      <c r="K35" s="1331"/>
      <c r="L35" s="1331"/>
      <c r="M35" s="1331"/>
      <c r="N35" s="1332"/>
      <c r="O35" s="1335" t="s">
        <v>186</v>
      </c>
      <c r="P35" s="1336"/>
      <c r="Q35" s="1336"/>
      <c r="R35" s="1336"/>
      <c r="S35" s="1337"/>
      <c r="T35" s="1338"/>
      <c r="U35" s="1339"/>
      <c r="V35" s="1339"/>
      <c r="W35" s="1339"/>
      <c r="X35" s="1339"/>
      <c r="Y35" s="1340"/>
      <c r="Z35" s="1374">
        <f>I35-T35</f>
        <v>290400</v>
      </c>
      <c r="AA35" s="1375"/>
      <c r="AB35" s="1375"/>
      <c r="AC35" s="1376"/>
      <c r="AD35" s="611"/>
      <c r="AE35" s="611"/>
      <c r="AF35" s="611"/>
      <c r="AG35" s="611"/>
      <c r="AH35" s="611"/>
      <c r="AI35" s="611"/>
      <c r="AJ35" s="611"/>
      <c r="AK35" s="611"/>
      <c r="AL35" s="611"/>
      <c r="AM35" s="611"/>
      <c r="AN35" s="611"/>
      <c r="AO35" s="611"/>
      <c r="AP35" s="611"/>
      <c r="AQ35" s="611"/>
      <c r="AR35" s="611"/>
      <c r="AS35" s="611"/>
      <c r="AT35" s="611"/>
      <c r="AU35" s="611"/>
      <c r="AV35" s="611"/>
      <c r="AW35" s="611"/>
      <c r="AX35" s="611"/>
      <c r="AY35" s="611"/>
      <c r="AZ35" s="5"/>
      <c r="BA35" s="5"/>
      <c r="BB35" s="5"/>
      <c r="BC35" s="5"/>
      <c r="BD35" s="125"/>
      <c r="BE35" s="125"/>
      <c r="BF35" s="125"/>
      <c r="BG35" s="125"/>
      <c r="BH35" s="125"/>
      <c r="BI35" s="125"/>
      <c r="BJ35" s="125"/>
    </row>
    <row r="36" spans="2:62" ht="15" customHeight="1" x14ac:dyDescent="0.2">
      <c r="B36" s="125"/>
      <c r="C36" s="437"/>
      <c r="D36" s="1392" t="s">
        <v>641</v>
      </c>
      <c r="E36" s="1393"/>
      <c r="F36" s="1393"/>
      <c r="G36" s="1393"/>
      <c r="H36" s="1394"/>
      <c r="I36" s="1398">
        <f>M30</f>
        <v>377.52</v>
      </c>
      <c r="J36" s="1399"/>
      <c r="K36" s="1399"/>
      <c r="L36" s="1399"/>
      <c r="M36" s="1399"/>
      <c r="N36" s="1400"/>
      <c r="O36" s="1383" t="s">
        <v>654</v>
      </c>
      <c r="P36" s="1384"/>
      <c r="Q36" s="1384"/>
      <c r="R36" s="1384"/>
      <c r="S36" s="1385"/>
      <c r="T36" s="1401"/>
      <c r="U36" s="1402"/>
      <c r="V36" s="1402"/>
      <c r="W36" s="1402"/>
      <c r="X36" s="1402"/>
      <c r="Y36" s="1403"/>
      <c r="Z36" s="1377">
        <f>I36-T36</f>
        <v>377.52</v>
      </c>
      <c r="AA36" s="1378"/>
      <c r="AB36" s="1378"/>
      <c r="AC36" s="1379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5"/>
      <c r="BE36" s="125"/>
      <c r="BF36" s="125"/>
      <c r="BG36" s="125"/>
      <c r="BH36" s="125"/>
      <c r="BI36" s="125"/>
      <c r="BJ36" s="125"/>
    </row>
    <row r="37" spans="2:62" ht="15" customHeight="1" x14ac:dyDescent="0.2">
      <c r="B37" s="125"/>
      <c r="C37" s="437"/>
      <c r="D37" s="1392" t="s">
        <v>178</v>
      </c>
      <c r="E37" s="1393"/>
      <c r="F37" s="1393"/>
      <c r="G37" s="1393"/>
      <c r="H37" s="1394"/>
      <c r="I37" s="1395">
        <f>R30</f>
        <v>34848</v>
      </c>
      <c r="J37" s="1396"/>
      <c r="K37" s="1396"/>
      <c r="L37" s="1396"/>
      <c r="M37" s="1396"/>
      <c r="N37" s="1397"/>
      <c r="O37" s="1392" t="s">
        <v>642</v>
      </c>
      <c r="P37" s="1393"/>
      <c r="Q37" s="1393"/>
      <c r="R37" s="1393"/>
      <c r="S37" s="1394"/>
      <c r="T37" s="1395"/>
      <c r="U37" s="1396"/>
      <c r="V37" s="1396"/>
      <c r="W37" s="1396"/>
      <c r="X37" s="1396"/>
      <c r="Y37" s="1397"/>
      <c r="Z37" s="1377">
        <f>I37-T37</f>
        <v>34848</v>
      </c>
      <c r="AA37" s="1378"/>
      <c r="AB37" s="1378"/>
      <c r="AC37" s="1379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437"/>
      <c r="BE37" s="437"/>
      <c r="BF37" s="125"/>
      <c r="BG37" s="125"/>
      <c r="BH37" s="125"/>
      <c r="BI37" s="125"/>
      <c r="BJ37" s="125"/>
    </row>
    <row r="38" spans="2:62" ht="15" customHeight="1" x14ac:dyDescent="0.25">
      <c r="B38" s="125"/>
      <c r="C38" s="437"/>
      <c r="D38" s="1392" t="s">
        <v>179</v>
      </c>
      <c r="E38" s="1393"/>
      <c r="F38" s="1393"/>
      <c r="G38" s="1393"/>
      <c r="H38" s="1394"/>
      <c r="I38" s="1395">
        <f>X30</f>
        <v>1452</v>
      </c>
      <c r="J38" s="1396"/>
      <c r="K38" s="1396"/>
      <c r="L38" s="1396"/>
      <c r="M38" s="1396"/>
      <c r="N38" s="1397"/>
      <c r="O38" s="1380"/>
      <c r="P38" s="1381"/>
      <c r="Q38" s="1381"/>
      <c r="R38" s="1381"/>
      <c r="S38" s="1382"/>
      <c r="T38" s="1396"/>
      <c r="U38" s="1396"/>
      <c r="V38" s="1396"/>
      <c r="W38" s="1396"/>
      <c r="X38" s="1396"/>
      <c r="Y38" s="1397"/>
      <c r="Z38" s="1377">
        <f>I38-T38</f>
        <v>1452</v>
      </c>
      <c r="AA38" s="1378"/>
      <c r="AB38" s="1378"/>
      <c r="AC38" s="1379"/>
      <c r="AD38" s="612"/>
      <c r="AE38" s="612"/>
      <c r="AF38" s="612"/>
      <c r="AG38" s="612"/>
      <c r="AH38" s="612"/>
      <c r="AI38" s="612"/>
      <c r="AJ38" s="612"/>
      <c r="AK38" s="612"/>
      <c r="AL38" s="612"/>
      <c r="AM38" s="612"/>
      <c r="AN38" s="612"/>
      <c r="AO38" s="612"/>
      <c r="AP38" s="612"/>
      <c r="AQ38" s="612"/>
      <c r="AR38" s="612"/>
      <c r="AS38" s="612"/>
      <c r="AT38" s="612"/>
      <c r="AU38" s="612"/>
      <c r="AV38" s="612"/>
      <c r="AW38" s="612"/>
      <c r="AX38" s="612"/>
      <c r="AY38" s="612"/>
      <c r="AZ38" s="612"/>
      <c r="BA38" s="612"/>
      <c r="BB38" s="612"/>
      <c r="BC38" s="612"/>
      <c r="BD38" s="125"/>
      <c r="BE38" s="125"/>
      <c r="BF38" s="125"/>
      <c r="BG38" s="125"/>
      <c r="BH38" s="125"/>
      <c r="BI38" s="125"/>
      <c r="BJ38" s="125"/>
    </row>
    <row r="39" spans="2:62" ht="15" customHeight="1" x14ac:dyDescent="0.25">
      <c r="B39" s="125"/>
      <c r="C39" s="125"/>
      <c r="D39" s="1369" t="s">
        <v>643</v>
      </c>
      <c r="E39" s="1370"/>
      <c r="F39" s="1370"/>
      <c r="G39" s="1370"/>
      <c r="H39" s="1371"/>
      <c r="I39" s="1372">
        <f>SUM(I36:N38)</f>
        <v>36677.519999999997</v>
      </c>
      <c r="J39" s="1372"/>
      <c r="K39" s="1372"/>
      <c r="L39" s="1372"/>
      <c r="M39" s="1372"/>
      <c r="N39" s="1373"/>
      <c r="O39" s="1389" t="s">
        <v>643</v>
      </c>
      <c r="P39" s="1390"/>
      <c r="Q39" s="1390"/>
      <c r="R39" s="1390"/>
      <c r="S39" s="1391"/>
      <c r="T39" s="1372">
        <f>SUM(T36:Y38)</f>
        <v>0</v>
      </c>
      <c r="U39" s="1372"/>
      <c r="V39" s="1372"/>
      <c r="W39" s="1372"/>
      <c r="X39" s="1372"/>
      <c r="Y39" s="1373"/>
      <c r="Z39" s="1386">
        <f>I39-T39</f>
        <v>36677.519999999997</v>
      </c>
      <c r="AA39" s="1387"/>
      <c r="AB39" s="1387"/>
      <c r="AC39" s="1388"/>
      <c r="AD39" s="613"/>
      <c r="AE39" s="613"/>
      <c r="AF39" s="613"/>
      <c r="AG39" s="613"/>
      <c r="AH39" s="613"/>
      <c r="AI39" s="613"/>
      <c r="AJ39" s="126"/>
      <c r="AK39" s="614"/>
      <c r="AL39" s="614"/>
      <c r="AM39" s="614"/>
      <c r="AN39" s="614"/>
      <c r="AO39" s="614"/>
      <c r="AP39" s="614"/>
      <c r="AQ39" s="614"/>
      <c r="AR39" s="614"/>
      <c r="AS39" s="614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5"/>
      <c r="BE39" s="125"/>
      <c r="BF39" s="125"/>
      <c r="BG39" s="125"/>
      <c r="BH39" s="125"/>
      <c r="BI39" s="125"/>
      <c r="BJ39" s="125"/>
    </row>
    <row r="40" spans="2:62" ht="15" customHeight="1" x14ac:dyDescent="0.2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437"/>
      <c r="AO40" s="437"/>
      <c r="AP40" s="437"/>
      <c r="AQ40" s="437"/>
      <c r="AR40" s="437"/>
      <c r="AS40" s="437"/>
      <c r="AT40" s="437"/>
      <c r="AU40" s="437"/>
      <c r="AV40" s="437"/>
      <c r="AW40" s="437"/>
      <c r="AX40" s="437"/>
      <c r="AY40" s="437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</row>
    <row r="41" spans="2:62" ht="15" customHeight="1" x14ac:dyDescent="0.2">
      <c r="B41" s="125"/>
      <c r="C41" s="524"/>
      <c r="D41" s="524"/>
      <c r="E41" s="524"/>
      <c r="F41" s="125"/>
      <c r="G41" s="125"/>
      <c r="H41" s="125"/>
      <c r="I41" s="125"/>
      <c r="J41" s="125"/>
      <c r="K41" s="125"/>
      <c r="L41" s="96"/>
      <c r="M41" s="96"/>
      <c r="N41" s="96"/>
      <c r="O41" s="187"/>
      <c r="P41" s="187"/>
      <c r="Q41" s="187"/>
      <c r="R41" s="187"/>
      <c r="S41" s="187"/>
      <c r="T41" s="530"/>
      <c r="U41" s="530"/>
      <c r="V41" s="530"/>
      <c r="W41" s="530"/>
      <c r="X41" s="530"/>
      <c r="Y41" s="530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437"/>
      <c r="AO41" s="437"/>
      <c r="AP41" s="437"/>
      <c r="AQ41" s="437"/>
      <c r="AR41" s="437"/>
      <c r="AS41" s="437"/>
      <c r="AT41" s="437"/>
      <c r="AU41" s="437"/>
      <c r="AV41" s="437"/>
      <c r="AW41" s="437"/>
      <c r="AX41" s="437"/>
      <c r="AY41" s="437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</row>
    <row r="42" spans="2:62" ht="15" customHeight="1" x14ac:dyDescent="0.2">
      <c r="B42" s="522"/>
      <c r="C42" s="437"/>
      <c r="D42" s="437"/>
      <c r="E42" s="437"/>
      <c r="F42" s="437"/>
      <c r="G42" s="437"/>
      <c r="H42" s="437"/>
      <c r="I42" s="437"/>
      <c r="J42" s="522"/>
      <c r="K42" s="437"/>
      <c r="L42" s="437"/>
      <c r="M42" s="437"/>
      <c r="N42" s="437"/>
      <c r="O42" s="437"/>
      <c r="P42" s="437"/>
      <c r="Q42" s="437"/>
      <c r="R42" s="96"/>
      <c r="S42" s="96"/>
      <c r="T42" s="96"/>
      <c r="U42" s="96"/>
      <c r="V42" s="96"/>
      <c r="W42" s="96"/>
      <c r="X42" s="96"/>
      <c r="Y42" s="96"/>
      <c r="Z42" s="437"/>
      <c r="AA42" s="437"/>
      <c r="AB42" s="437"/>
      <c r="AC42" s="437"/>
      <c r="AD42" s="437"/>
      <c r="AE42" s="437"/>
      <c r="AF42" s="437"/>
      <c r="AG42" s="437"/>
      <c r="AH42" s="437"/>
      <c r="AI42" s="437"/>
      <c r="AJ42" s="437"/>
      <c r="AK42" s="437"/>
      <c r="AL42" s="437"/>
      <c r="AM42" s="437"/>
      <c r="AN42" s="437"/>
      <c r="AO42" s="437"/>
      <c r="AP42" s="437"/>
      <c r="AQ42" s="437"/>
      <c r="AR42" s="437"/>
      <c r="AS42" s="437"/>
      <c r="AT42" s="437"/>
      <c r="AU42" s="437"/>
      <c r="AV42" s="437"/>
      <c r="AW42" s="437"/>
      <c r="AX42" s="437"/>
      <c r="AY42" s="437"/>
      <c r="AZ42" s="437"/>
      <c r="BA42" s="437"/>
      <c r="BB42" s="437"/>
      <c r="BC42" s="437"/>
      <c r="BD42" s="437"/>
      <c r="BE42" s="437"/>
      <c r="BF42" s="125"/>
      <c r="BG42" s="125"/>
      <c r="BH42" s="125"/>
      <c r="BI42" s="125"/>
      <c r="BJ42" s="125"/>
    </row>
    <row r="43" spans="2:62" ht="15" customHeight="1" x14ac:dyDescent="0.2">
      <c r="B43" s="1368"/>
      <c r="C43" s="1368"/>
      <c r="D43" s="1368"/>
      <c r="E43" s="1368"/>
      <c r="F43" s="1368"/>
      <c r="G43" s="1368"/>
      <c r="H43" s="1368"/>
      <c r="I43" s="1368"/>
      <c r="J43" s="1368"/>
      <c r="K43" s="1368"/>
      <c r="L43" s="1368"/>
      <c r="M43" s="1368"/>
      <c r="N43" s="521"/>
      <c r="O43" s="523"/>
      <c r="P43" s="523"/>
      <c r="Q43" s="523"/>
    </row>
    <row r="44" spans="2:62" ht="15" customHeight="1" x14ac:dyDescent="0.2">
      <c r="B44" s="521"/>
      <c r="C44" s="521"/>
      <c r="D44" s="521"/>
      <c r="E44" s="521"/>
      <c r="F44" s="531"/>
      <c r="G44" s="531"/>
      <c r="H44" s="531"/>
      <c r="I44" s="531"/>
      <c r="J44" s="531"/>
      <c r="K44" s="531"/>
      <c r="L44" s="531"/>
      <c r="M44" s="531"/>
    </row>
    <row r="45" spans="2:62" ht="15" customHeight="1" x14ac:dyDescent="0.2">
      <c r="B45" s="521"/>
      <c r="C45" s="521"/>
      <c r="D45" s="521"/>
      <c r="E45" s="521"/>
      <c r="F45" s="531"/>
      <c r="G45" s="531"/>
      <c r="H45" s="531"/>
      <c r="I45" s="531"/>
      <c r="J45" s="531"/>
      <c r="K45" s="531"/>
      <c r="L45" s="531"/>
      <c r="M45" s="531"/>
    </row>
    <row r="46" spans="2:62" ht="15" customHeight="1" x14ac:dyDescent="0.2">
      <c r="B46" s="521"/>
      <c r="C46" s="521"/>
      <c r="D46" s="521"/>
      <c r="E46" s="521"/>
      <c r="F46" s="531"/>
      <c r="G46" s="531"/>
      <c r="H46" s="531"/>
      <c r="I46" s="531"/>
      <c r="J46" s="531"/>
      <c r="K46" s="531"/>
      <c r="L46" s="531"/>
      <c r="M46" s="531"/>
    </row>
    <row r="47" spans="2:62" ht="15" customHeight="1" x14ac:dyDescent="0.2">
      <c r="B47" s="521"/>
      <c r="C47" s="521"/>
      <c r="D47" s="521"/>
      <c r="E47" s="521"/>
      <c r="F47" s="531"/>
      <c r="G47" s="531"/>
      <c r="H47" s="531"/>
      <c r="I47" s="531"/>
      <c r="J47" s="531"/>
      <c r="K47" s="531"/>
      <c r="L47" s="531"/>
      <c r="M47" s="531"/>
    </row>
    <row r="48" spans="2:62" ht="15" customHeight="1" x14ac:dyDescent="0.2">
      <c r="B48" s="521"/>
      <c r="C48" s="521"/>
      <c r="D48" s="521"/>
      <c r="E48" s="521"/>
      <c r="F48" s="531"/>
      <c r="G48" s="531"/>
      <c r="H48" s="531"/>
      <c r="I48" s="531"/>
      <c r="J48" s="531"/>
      <c r="K48" s="531"/>
      <c r="L48" s="531"/>
      <c r="M48" s="531"/>
    </row>
  </sheetData>
  <mergeCells count="266">
    <mergeCell ref="B43:E43"/>
    <mergeCell ref="F43:M43"/>
    <mergeCell ref="D39:H39"/>
    <mergeCell ref="I39:N39"/>
    <mergeCell ref="Z35:AC35"/>
    <mergeCell ref="Z36:AC36"/>
    <mergeCell ref="Z37:AC37"/>
    <mergeCell ref="O38:S38"/>
    <mergeCell ref="Z38:AC38"/>
    <mergeCell ref="O36:S36"/>
    <mergeCell ref="Z39:AC39"/>
    <mergeCell ref="O39:S39"/>
    <mergeCell ref="T39:Y39"/>
    <mergeCell ref="D37:H37"/>
    <mergeCell ref="I37:N37"/>
    <mergeCell ref="O37:S37"/>
    <mergeCell ref="T37:Y37"/>
    <mergeCell ref="D38:H38"/>
    <mergeCell ref="I38:N38"/>
    <mergeCell ref="T38:Y38"/>
    <mergeCell ref="I36:N36"/>
    <mergeCell ref="T36:Y36"/>
    <mergeCell ref="D36:H36"/>
    <mergeCell ref="Z34:AC34"/>
    <mergeCell ref="BC9:BD10"/>
    <mergeCell ref="AW27:AZ27"/>
    <mergeCell ref="BA27:BD27"/>
    <mergeCell ref="BA25:BD25"/>
    <mergeCell ref="AI14:AN14"/>
    <mergeCell ref="AO14:AR14"/>
    <mergeCell ref="AS14:AV14"/>
    <mergeCell ref="BA14:BD14"/>
    <mergeCell ref="AW14:AZ14"/>
    <mergeCell ref="AI30:AN30"/>
    <mergeCell ref="AO30:AR30"/>
    <mergeCell ref="BA28:BD28"/>
    <mergeCell ref="AS27:AV27"/>
    <mergeCell ref="X30:AB30"/>
    <mergeCell ref="AY9:BB10"/>
    <mergeCell ref="AW29:AZ29"/>
    <mergeCell ref="BA29:BD29"/>
    <mergeCell ref="C30:F30"/>
    <mergeCell ref="G30:L30"/>
    <mergeCell ref="M30:Q30"/>
    <mergeCell ref="C29:F29"/>
    <mergeCell ref="G29:L29"/>
    <mergeCell ref="R29:W29"/>
    <mergeCell ref="M28:Q28"/>
    <mergeCell ref="R28:W28"/>
    <mergeCell ref="M29:Q29"/>
    <mergeCell ref="C28:F28"/>
    <mergeCell ref="G28:L28"/>
    <mergeCell ref="C24:F24"/>
    <mergeCell ref="G24:L24"/>
    <mergeCell ref="M24:Q24"/>
    <mergeCell ref="R24:W24"/>
    <mergeCell ref="C25:F25"/>
    <mergeCell ref="G25:L25"/>
    <mergeCell ref="M25:Q25"/>
    <mergeCell ref="R25:W25"/>
    <mergeCell ref="BA23:BD23"/>
    <mergeCell ref="D34:N34"/>
    <mergeCell ref="BE28:BI28"/>
    <mergeCell ref="X28:AB28"/>
    <mergeCell ref="AC28:AH28"/>
    <mergeCell ref="AI28:AN28"/>
    <mergeCell ref="AO28:AR28"/>
    <mergeCell ref="AS28:AV28"/>
    <mergeCell ref="AW28:AZ28"/>
    <mergeCell ref="D35:H35"/>
    <mergeCell ref="I35:N35"/>
    <mergeCell ref="AW30:AZ30"/>
    <mergeCell ref="D32:Y32"/>
    <mergeCell ref="O35:S35"/>
    <mergeCell ref="T35:Y35"/>
    <mergeCell ref="AC30:AH30"/>
    <mergeCell ref="AS30:AV30"/>
    <mergeCell ref="R30:W30"/>
    <mergeCell ref="O34:Y34"/>
    <mergeCell ref="BE29:BI29"/>
    <mergeCell ref="X29:AB29"/>
    <mergeCell ref="AC29:AH29"/>
    <mergeCell ref="AI29:AN29"/>
    <mergeCell ref="AO29:AR29"/>
    <mergeCell ref="AS29:AV29"/>
    <mergeCell ref="BE27:BI27"/>
    <mergeCell ref="X27:AB27"/>
    <mergeCell ref="AC27:AH27"/>
    <mergeCell ref="AI27:AN27"/>
    <mergeCell ref="AO27:AR27"/>
    <mergeCell ref="C26:F26"/>
    <mergeCell ref="G26:L26"/>
    <mergeCell ref="M26:Q26"/>
    <mergeCell ref="R26:W26"/>
    <mergeCell ref="C27:F27"/>
    <mergeCell ref="G27:L27"/>
    <mergeCell ref="M27:Q27"/>
    <mergeCell ref="R27:W27"/>
    <mergeCell ref="BE25:BI25"/>
    <mergeCell ref="BA26:BD26"/>
    <mergeCell ref="BE26:BI26"/>
    <mergeCell ref="X26:AB26"/>
    <mergeCell ref="AC26:AH26"/>
    <mergeCell ref="AI26:AN26"/>
    <mergeCell ref="AO26:AR26"/>
    <mergeCell ref="AS26:AV26"/>
    <mergeCell ref="AW26:AZ26"/>
    <mergeCell ref="X25:AB25"/>
    <mergeCell ref="AC25:AH25"/>
    <mergeCell ref="AI25:AN25"/>
    <mergeCell ref="AO25:AR25"/>
    <mergeCell ref="AS25:AV25"/>
    <mergeCell ref="AW25:AZ25"/>
    <mergeCell ref="BE23:BI23"/>
    <mergeCell ref="BA24:BD24"/>
    <mergeCell ref="BE24:BI24"/>
    <mergeCell ref="X24:AB24"/>
    <mergeCell ref="AC24:AH24"/>
    <mergeCell ref="AI24:AN24"/>
    <mergeCell ref="AO24:AR24"/>
    <mergeCell ref="AS24:AV24"/>
    <mergeCell ref="AW24:AZ24"/>
    <mergeCell ref="X23:AB23"/>
    <mergeCell ref="AC23:AH23"/>
    <mergeCell ref="AI23:AN23"/>
    <mergeCell ref="AO23:AR23"/>
    <mergeCell ref="AS23:AV23"/>
    <mergeCell ref="AW23:AZ23"/>
    <mergeCell ref="C22:F22"/>
    <mergeCell ref="G22:L22"/>
    <mergeCell ref="M22:Q22"/>
    <mergeCell ref="R22:W22"/>
    <mergeCell ref="C23:F23"/>
    <mergeCell ref="G23:L23"/>
    <mergeCell ref="M23:Q23"/>
    <mergeCell ref="R23:W23"/>
    <mergeCell ref="BA21:BD21"/>
    <mergeCell ref="BE21:BI21"/>
    <mergeCell ref="BA22:BD22"/>
    <mergeCell ref="BE22:BI22"/>
    <mergeCell ref="X22:AB22"/>
    <mergeCell ref="AC22:AH22"/>
    <mergeCell ref="AI22:AN22"/>
    <mergeCell ref="AO22:AR22"/>
    <mergeCell ref="AS22:AV22"/>
    <mergeCell ref="AW22:AZ22"/>
    <mergeCell ref="X21:AB21"/>
    <mergeCell ref="AC21:AH21"/>
    <mergeCell ref="AI21:AN21"/>
    <mergeCell ref="AO21:AR21"/>
    <mergeCell ref="AS21:AV21"/>
    <mergeCell ref="AW21:AZ21"/>
    <mergeCell ref="C20:F20"/>
    <mergeCell ref="G20:L20"/>
    <mergeCell ref="M20:Q20"/>
    <mergeCell ref="R20:W20"/>
    <mergeCell ref="C21:F21"/>
    <mergeCell ref="G21:L21"/>
    <mergeCell ref="M21:Q21"/>
    <mergeCell ref="R21:W21"/>
    <mergeCell ref="BA19:BD19"/>
    <mergeCell ref="BE19:BI19"/>
    <mergeCell ref="BA20:BD20"/>
    <mergeCell ref="BE20:BI20"/>
    <mergeCell ref="X20:AB20"/>
    <mergeCell ref="AC20:AH20"/>
    <mergeCell ref="AI20:AN20"/>
    <mergeCell ref="AO20:AR20"/>
    <mergeCell ref="AS20:AV20"/>
    <mergeCell ref="AW20:AZ20"/>
    <mergeCell ref="X19:AB19"/>
    <mergeCell ref="AC19:AH19"/>
    <mergeCell ref="AI19:AN19"/>
    <mergeCell ref="AO19:AR19"/>
    <mergeCell ref="AS19:AV19"/>
    <mergeCell ref="AW19:AZ19"/>
    <mergeCell ref="C18:F18"/>
    <mergeCell ref="G18:L18"/>
    <mergeCell ref="M18:Q18"/>
    <mergeCell ref="R18:W18"/>
    <mergeCell ref="C19:F19"/>
    <mergeCell ref="G19:L19"/>
    <mergeCell ref="M19:Q19"/>
    <mergeCell ref="R19:W19"/>
    <mergeCell ref="BA17:BD17"/>
    <mergeCell ref="BE17:BI17"/>
    <mergeCell ref="BA18:BD18"/>
    <mergeCell ref="BE18:BI18"/>
    <mergeCell ref="X18:AB18"/>
    <mergeCell ref="AC18:AH18"/>
    <mergeCell ref="AI18:AN18"/>
    <mergeCell ref="AO18:AR18"/>
    <mergeCell ref="AS18:AV18"/>
    <mergeCell ref="AW18:AZ18"/>
    <mergeCell ref="X17:AB17"/>
    <mergeCell ref="AC17:AH17"/>
    <mergeCell ref="AI17:AN17"/>
    <mergeCell ref="AO17:AR17"/>
    <mergeCell ref="AS17:AV17"/>
    <mergeCell ref="AW17:AZ17"/>
    <mergeCell ref="C16:F16"/>
    <mergeCell ref="G16:L16"/>
    <mergeCell ref="M16:Q16"/>
    <mergeCell ref="R16:W16"/>
    <mergeCell ref="C17:F17"/>
    <mergeCell ref="G17:L17"/>
    <mergeCell ref="M17:Q17"/>
    <mergeCell ref="R17:W17"/>
    <mergeCell ref="BA16:BD16"/>
    <mergeCell ref="BE16:BI16"/>
    <mergeCell ref="X16:AB16"/>
    <mergeCell ref="AC16:AH16"/>
    <mergeCell ref="AI16:AN16"/>
    <mergeCell ref="AO16:AR16"/>
    <mergeCell ref="AS16:AV16"/>
    <mergeCell ref="AW16:AZ16"/>
    <mergeCell ref="BA15:BD15"/>
    <mergeCell ref="BE15:BI15"/>
    <mergeCell ref="X15:AB15"/>
    <mergeCell ref="AC15:AH15"/>
    <mergeCell ref="AI15:AN15"/>
    <mergeCell ref="AO15:AR15"/>
    <mergeCell ref="AS15:AV15"/>
    <mergeCell ref="AW15:AZ15"/>
    <mergeCell ref="C14:F14"/>
    <mergeCell ref="G14:L14"/>
    <mergeCell ref="M14:Q14"/>
    <mergeCell ref="R14:W14"/>
    <mergeCell ref="X12:AB12"/>
    <mergeCell ref="X13:AB13"/>
    <mergeCell ref="BE9:BH10"/>
    <mergeCell ref="C15:F15"/>
    <mergeCell ref="G15:L15"/>
    <mergeCell ref="M15:Q15"/>
    <mergeCell ref="R15:W15"/>
    <mergeCell ref="BE14:BI14"/>
    <mergeCell ref="X14:AB14"/>
    <mergeCell ref="AC14:AH14"/>
    <mergeCell ref="BA12:BD13"/>
    <mergeCell ref="AI13:AN13"/>
    <mergeCell ref="AO13:AR13"/>
    <mergeCell ref="AS13:AV13"/>
    <mergeCell ref="AW13:AZ13"/>
    <mergeCell ref="BE12:BI13"/>
    <mergeCell ref="G2:M2"/>
    <mergeCell ref="S2:Z2"/>
    <mergeCell ref="M4:AV5"/>
    <mergeCell ref="C6:J7"/>
    <mergeCell ref="BG7:BI8"/>
    <mergeCell ref="BB7:BF8"/>
    <mergeCell ref="P7:AO8"/>
    <mergeCell ref="AC12:AH13"/>
    <mergeCell ref="AI12:AZ12"/>
    <mergeCell ref="R12:W12"/>
    <mergeCell ref="C9:H10"/>
    <mergeCell ref="I9:J10"/>
    <mergeCell ref="C5:J5"/>
    <mergeCell ref="AT9:AX10"/>
    <mergeCell ref="C12:F13"/>
    <mergeCell ref="G12:L12"/>
    <mergeCell ref="M12:Q12"/>
    <mergeCell ref="M13:Q13"/>
    <mergeCell ref="G13:L13"/>
    <mergeCell ref="R13:W13"/>
    <mergeCell ref="BE5:BH5"/>
    <mergeCell ref="BA5:BD5"/>
  </mergeCells>
  <phoneticPr fontId="1" type="noConversion"/>
  <hyperlinks>
    <hyperlink ref="G2:M2" location="Feuil1!A1" display="Le Menu"/>
    <hyperlink ref="S2:Z2" location="Feuil2!O55" display="La base de donnée"/>
  </hyperlinks>
  <pageMargins left="7.874015748031496E-2" right="7.874015748031496E-2" top="0" bottom="0" header="0.51181102362204722" footer="0.51181102362204722"/>
  <pageSetup paperSize="9" orientation="landscape" cellComments="atEnd" horizontalDpi="360" verticalDpi="30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6"/>
  <sheetViews>
    <sheetView topLeftCell="H16" workbookViewId="0">
      <selection activeCell="R39" sqref="R39"/>
    </sheetView>
  </sheetViews>
  <sheetFormatPr baseColWidth="10" defaultRowHeight="12.75" x14ac:dyDescent="0.2"/>
  <cols>
    <col min="12" max="12" width="12.42578125" customWidth="1"/>
    <col min="13" max="13" width="14.28515625" customWidth="1"/>
    <col min="14" max="14" width="17.42578125" customWidth="1"/>
    <col min="15" max="15" width="11.42578125" customWidth="1"/>
    <col min="16" max="16" width="13.42578125" customWidth="1"/>
    <col min="17" max="17" width="12.7109375" customWidth="1"/>
    <col min="18" max="18" width="19.28515625" customWidth="1"/>
    <col min="19" max="19" width="7.42578125" customWidth="1"/>
    <col min="20" max="20" width="25.5703125" customWidth="1"/>
    <col min="21" max="21" width="9.140625" customWidth="1"/>
    <col min="22" max="22" width="4.28515625" customWidth="1"/>
    <col min="23" max="23" width="23.85546875" customWidth="1"/>
    <col min="24" max="24" width="23.5703125" customWidth="1"/>
  </cols>
  <sheetData>
    <row r="1" spans="12:20" ht="39.75" customHeight="1" thickBot="1" x14ac:dyDescent="0.25">
      <c r="L1" s="1404" t="s">
        <v>862</v>
      </c>
      <c r="M1" s="1404"/>
      <c r="N1" s="1404"/>
      <c r="O1" s="1404"/>
      <c r="P1" s="1404"/>
      <c r="Q1" s="1404"/>
      <c r="R1" s="1404"/>
      <c r="S1" s="1404"/>
      <c r="T1" s="1404"/>
    </row>
    <row r="2" spans="12:20" ht="13.5" thickBot="1" x14ac:dyDescent="0.25">
      <c r="L2" s="642" t="s">
        <v>799</v>
      </c>
      <c r="M2" s="642" t="s">
        <v>800</v>
      </c>
      <c r="N2" s="642" t="s">
        <v>801</v>
      </c>
      <c r="O2" s="642" t="s">
        <v>802</v>
      </c>
      <c r="P2" s="642" t="s">
        <v>803</v>
      </c>
      <c r="Q2" s="642" t="s">
        <v>804</v>
      </c>
      <c r="R2" s="642" t="s">
        <v>805</v>
      </c>
      <c r="S2" s="642" t="s">
        <v>806</v>
      </c>
      <c r="T2" s="642" t="s">
        <v>79</v>
      </c>
    </row>
    <row r="3" spans="12:20" ht="18.75" thickBot="1" x14ac:dyDescent="0.3">
      <c r="T3" s="643" t="s">
        <v>807</v>
      </c>
    </row>
    <row r="4" spans="12:20" ht="13.5" thickBot="1" x14ac:dyDescent="0.25">
      <c r="L4" s="644">
        <f t="shared" ref="L4:L10" si="0">N4-M4</f>
        <v>18855.84</v>
      </c>
      <c r="M4" s="644">
        <f t="shared" ref="M4:M10" si="1">(N4-15000)/5</f>
        <v>963.95999999999981</v>
      </c>
      <c r="N4" s="644">
        <f t="shared" ref="N4:N10" si="2">P4-O4</f>
        <v>19819.8</v>
      </c>
      <c r="O4" s="644">
        <f t="shared" ref="O4:O10" si="3">P4*9/100</f>
        <v>1960.2</v>
      </c>
      <c r="P4" s="644">
        <f t="shared" ref="P4:P10" si="4">R4+Q4</f>
        <v>21780</v>
      </c>
      <c r="Q4" s="644">
        <f t="shared" ref="Q4:Q10" si="5">R4*21/100</f>
        <v>3780</v>
      </c>
      <c r="R4" s="644">
        <f>(18000/22)*S4</f>
        <v>18000</v>
      </c>
      <c r="S4" s="645">
        <v>22</v>
      </c>
      <c r="T4" s="646" t="s">
        <v>826</v>
      </c>
    </row>
    <row r="5" spans="12:20" ht="13.5" thickBot="1" x14ac:dyDescent="0.25">
      <c r="L5" s="644">
        <f t="shared" si="0"/>
        <v>18855.84</v>
      </c>
      <c r="M5" s="644">
        <f t="shared" si="1"/>
        <v>963.95999999999981</v>
      </c>
      <c r="N5" s="644">
        <f t="shared" si="2"/>
        <v>19819.8</v>
      </c>
      <c r="O5" s="644">
        <f t="shared" si="3"/>
        <v>1960.2</v>
      </c>
      <c r="P5" s="644">
        <f t="shared" si="4"/>
        <v>21780</v>
      </c>
      <c r="Q5" s="644">
        <f t="shared" si="5"/>
        <v>3780</v>
      </c>
      <c r="R5" s="644">
        <f t="shared" ref="R5:R10" si="6">(18000/22)*S5</f>
        <v>18000</v>
      </c>
      <c r="S5" s="645">
        <v>22</v>
      </c>
      <c r="T5" s="646" t="s">
        <v>827</v>
      </c>
    </row>
    <row r="6" spans="12:20" ht="13.5" thickBot="1" x14ac:dyDescent="0.25">
      <c r="L6" s="644">
        <f t="shared" si="0"/>
        <v>18855.84</v>
      </c>
      <c r="M6" s="644">
        <f t="shared" si="1"/>
        <v>963.95999999999981</v>
      </c>
      <c r="N6" s="644">
        <f t="shared" si="2"/>
        <v>19819.8</v>
      </c>
      <c r="O6" s="644">
        <f t="shared" si="3"/>
        <v>1960.2</v>
      </c>
      <c r="P6" s="644">
        <f t="shared" si="4"/>
        <v>21780</v>
      </c>
      <c r="Q6" s="644">
        <f t="shared" si="5"/>
        <v>3780</v>
      </c>
      <c r="R6" s="644">
        <f t="shared" si="6"/>
        <v>18000</v>
      </c>
      <c r="S6" s="645">
        <v>22</v>
      </c>
      <c r="T6" s="646" t="s">
        <v>828</v>
      </c>
    </row>
    <row r="7" spans="12:20" ht="13.5" thickBot="1" x14ac:dyDescent="0.25">
      <c r="L7" s="644">
        <f t="shared" si="0"/>
        <v>18855.84</v>
      </c>
      <c r="M7" s="644">
        <f t="shared" si="1"/>
        <v>963.95999999999981</v>
      </c>
      <c r="N7" s="644">
        <f t="shared" si="2"/>
        <v>19819.8</v>
      </c>
      <c r="O7" s="644">
        <f t="shared" si="3"/>
        <v>1960.2</v>
      </c>
      <c r="P7" s="644">
        <f t="shared" si="4"/>
        <v>21780</v>
      </c>
      <c r="Q7" s="644">
        <f t="shared" si="5"/>
        <v>3780</v>
      </c>
      <c r="R7" s="644">
        <f t="shared" si="6"/>
        <v>18000</v>
      </c>
      <c r="S7" s="645">
        <v>22</v>
      </c>
      <c r="T7" s="646" t="s">
        <v>829</v>
      </c>
    </row>
    <row r="8" spans="12:20" ht="13.5" thickBot="1" x14ac:dyDescent="0.25">
      <c r="L8" s="644">
        <f t="shared" si="0"/>
        <v>18855.84</v>
      </c>
      <c r="M8" s="644">
        <f t="shared" si="1"/>
        <v>963.95999999999981</v>
      </c>
      <c r="N8" s="644">
        <f t="shared" si="2"/>
        <v>19819.8</v>
      </c>
      <c r="O8" s="644">
        <f t="shared" si="3"/>
        <v>1960.2</v>
      </c>
      <c r="P8" s="644">
        <f t="shared" si="4"/>
        <v>21780</v>
      </c>
      <c r="Q8" s="644">
        <f t="shared" si="5"/>
        <v>3780</v>
      </c>
      <c r="R8" s="644">
        <f t="shared" si="6"/>
        <v>18000</v>
      </c>
      <c r="S8" s="645">
        <v>22</v>
      </c>
      <c r="T8" s="646" t="s">
        <v>830</v>
      </c>
    </row>
    <row r="9" spans="12:20" ht="13.5" thickBot="1" x14ac:dyDescent="0.25">
      <c r="L9" s="644">
        <f t="shared" si="0"/>
        <v>18855.84</v>
      </c>
      <c r="M9" s="644">
        <f t="shared" si="1"/>
        <v>963.95999999999981</v>
      </c>
      <c r="N9" s="644">
        <f t="shared" si="2"/>
        <v>19819.8</v>
      </c>
      <c r="O9" s="644">
        <f t="shared" si="3"/>
        <v>1960.2</v>
      </c>
      <c r="P9" s="644">
        <f t="shared" si="4"/>
        <v>21780</v>
      </c>
      <c r="Q9" s="644">
        <f t="shared" si="5"/>
        <v>3780</v>
      </c>
      <c r="R9" s="644">
        <f t="shared" si="6"/>
        <v>18000</v>
      </c>
      <c r="S9" s="645">
        <v>22</v>
      </c>
      <c r="T9" s="648" t="s">
        <v>831</v>
      </c>
    </row>
    <row r="10" spans="12:20" ht="13.5" thickBot="1" x14ac:dyDescent="0.25">
      <c r="L10" s="644">
        <f t="shared" si="0"/>
        <v>18855.84</v>
      </c>
      <c r="M10" s="644">
        <f t="shared" si="1"/>
        <v>963.95999999999981</v>
      </c>
      <c r="N10" s="644">
        <f t="shared" si="2"/>
        <v>19819.8</v>
      </c>
      <c r="O10" s="644">
        <f t="shared" si="3"/>
        <v>1960.2</v>
      </c>
      <c r="P10" s="644">
        <f t="shared" si="4"/>
        <v>21780</v>
      </c>
      <c r="Q10" s="644">
        <f t="shared" si="5"/>
        <v>3780</v>
      </c>
      <c r="R10" s="644">
        <f t="shared" si="6"/>
        <v>18000</v>
      </c>
      <c r="S10" s="645">
        <v>22</v>
      </c>
      <c r="T10" s="646" t="s">
        <v>832</v>
      </c>
    </row>
    <row r="11" spans="12:20" ht="13.5" thickBot="1" x14ac:dyDescent="0.25">
      <c r="L11" s="649">
        <f t="shared" ref="L11:R11" si="7">SUM(L4:L10)</f>
        <v>131990.88</v>
      </c>
      <c r="M11" s="649">
        <f t="shared" si="7"/>
        <v>6747.7199999999993</v>
      </c>
      <c r="N11" s="649">
        <f t="shared" si="7"/>
        <v>138738.6</v>
      </c>
      <c r="O11" s="649">
        <f t="shared" si="7"/>
        <v>13721.400000000001</v>
      </c>
      <c r="P11" s="649">
        <f t="shared" si="7"/>
        <v>152460</v>
      </c>
      <c r="Q11" s="649">
        <f t="shared" si="7"/>
        <v>26460</v>
      </c>
      <c r="R11" s="649">
        <f t="shared" si="7"/>
        <v>126000</v>
      </c>
      <c r="S11" s="645">
        <f>S6+S5+S4</f>
        <v>66</v>
      </c>
      <c r="T11" s="650" t="s">
        <v>808</v>
      </c>
    </row>
    <row r="12" spans="12:20" ht="18.75" thickBot="1" x14ac:dyDescent="0.3">
      <c r="L12" s="651"/>
      <c r="M12" s="651"/>
      <c r="N12" s="651"/>
      <c r="O12" s="651"/>
      <c r="P12" s="651"/>
      <c r="Q12" s="651"/>
      <c r="R12" s="651"/>
      <c r="T12" s="643" t="s">
        <v>809</v>
      </c>
    </row>
    <row r="13" spans="12:20" ht="13.5" thickBot="1" x14ac:dyDescent="0.25">
      <c r="L13" s="644">
        <f t="shared" ref="L13:L19" si="8">N13-M13</f>
        <v>17414.400000000001</v>
      </c>
      <c r="M13" s="644">
        <f>(N13-15000)/5</f>
        <v>603.6</v>
      </c>
      <c r="N13" s="644">
        <f t="shared" ref="N13:N19" si="9">P13-O13</f>
        <v>18018</v>
      </c>
      <c r="O13" s="644">
        <f t="shared" ref="O13:O19" si="10">P13*9/100</f>
        <v>1782</v>
      </c>
      <c r="P13" s="644">
        <f t="shared" ref="P13:P19" si="11">R13+Q13</f>
        <v>19800</v>
      </c>
      <c r="Q13" s="644">
        <f t="shared" ref="Q13:Q19" si="12">R13*21/100</f>
        <v>3436.363636363636</v>
      </c>
      <c r="R13" s="644">
        <f t="shared" ref="R13:R19" si="13">(18000/22)*S13</f>
        <v>16363.636363636362</v>
      </c>
      <c r="S13" s="645">
        <v>20</v>
      </c>
      <c r="T13" s="646" t="s">
        <v>826</v>
      </c>
    </row>
    <row r="14" spans="12:20" ht="13.5" thickBot="1" x14ac:dyDescent="0.25">
      <c r="L14" s="644">
        <f t="shared" si="8"/>
        <v>18855.84</v>
      </c>
      <c r="M14" s="644">
        <f t="shared" ref="M14:M18" si="14">(N14-15000)/5</f>
        <v>963.95999999999981</v>
      </c>
      <c r="N14" s="644">
        <f t="shared" si="9"/>
        <v>19819.8</v>
      </c>
      <c r="O14" s="644">
        <f t="shared" si="10"/>
        <v>1960.2</v>
      </c>
      <c r="P14" s="644">
        <f t="shared" si="11"/>
        <v>21780</v>
      </c>
      <c r="Q14" s="644">
        <f t="shared" si="12"/>
        <v>3780</v>
      </c>
      <c r="R14" s="644">
        <f t="shared" si="13"/>
        <v>18000</v>
      </c>
      <c r="S14" s="645">
        <v>22</v>
      </c>
      <c r="T14" s="646" t="s">
        <v>827</v>
      </c>
    </row>
    <row r="15" spans="12:20" ht="13.5" thickBot="1" x14ac:dyDescent="0.25">
      <c r="L15" s="644">
        <f t="shared" si="8"/>
        <v>15972.960000000001</v>
      </c>
      <c r="M15" s="644">
        <f t="shared" si="14"/>
        <v>243.24000000000015</v>
      </c>
      <c r="N15" s="644">
        <f t="shared" si="9"/>
        <v>16216.2</v>
      </c>
      <c r="O15" s="644">
        <f t="shared" si="10"/>
        <v>1603.8</v>
      </c>
      <c r="P15" s="644">
        <f t="shared" si="11"/>
        <v>17820</v>
      </c>
      <c r="Q15" s="644">
        <f t="shared" si="12"/>
        <v>3092.7272727272725</v>
      </c>
      <c r="R15" s="644">
        <f t="shared" si="13"/>
        <v>14727.272727272726</v>
      </c>
      <c r="S15" s="645">
        <v>18</v>
      </c>
      <c r="T15" s="646" t="s">
        <v>828</v>
      </c>
    </row>
    <row r="16" spans="12:20" ht="13.5" thickBot="1" x14ac:dyDescent="0.25">
      <c r="L16" s="644">
        <f t="shared" si="8"/>
        <v>18855.84</v>
      </c>
      <c r="M16" s="644">
        <f t="shared" si="14"/>
        <v>963.95999999999981</v>
      </c>
      <c r="N16" s="644">
        <f t="shared" si="9"/>
        <v>19819.8</v>
      </c>
      <c r="O16" s="644">
        <f t="shared" si="10"/>
        <v>1960.2</v>
      </c>
      <c r="P16" s="644">
        <f t="shared" si="11"/>
        <v>21780</v>
      </c>
      <c r="Q16" s="644">
        <f t="shared" si="12"/>
        <v>3780</v>
      </c>
      <c r="R16" s="644">
        <f t="shared" si="13"/>
        <v>18000</v>
      </c>
      <c r="S16" s="645">
        <v>22</v>
      </c>
      <c r="T16" s="646" t="s">
        <v>829</v>
      </c>
    </row>
    <row r="17" spans="12:20" ht="13.5" thickBot="1" x14ac:dyDescent="0.25">
      <c r="L17" s="644">
        <f t="shared" si="8"/>
        <v>18855.84</v>
      </c>
      <c r="M17" s="644">
        <f t="shared" si="14"/>
        <v>963.95999999999981</v>
      </c>
      <c r="N17" s="644">
        <f t="shared" si="9"/>
        <v>19819.8</v>
      </c>
      <c r="O17" s="644">
        <f t="shared" si="10"/>
        <v>1960.2</v>
      </c>
      <c r="P17" s="644">
        <f t="shared" si="11"/>
        <v>21780</v>
      </c>
      <c r="Q17" s="644">
        <f t="shared" si="12"/>
        <v>3780</v>
      </c>
      <c r="R17" s="644">
        <f t="shared" si="13"/>
        <v>18000</v>
      </c>
      <c r="S17" s="645">
        <v>22</v>
      </c>
      <c r="T17" s="646" t="s">
        <v>830</v>
      </c>
    </row>
    <row r="18" spans="12:20" ht="13.5" thickBot="1" x14ac:dyDescent="0.25">
      <c r="L18" s="644">
        <f t="shared" si="8"/>
        <v>18855.84</v>
      </c>
      <c r="M18" s="644">
        <f t="shared" si="14"/>
        <v>963.95999999999981</v>
      </c>
      <c r="N18" s="644">
        <f t="shared" si="9"/>
        <v>19819.8</v>
      </c>
      <c r="O18" s="644">
        <f t="shared" si="10"/>
        <v>1960.2</v>
      </c>
      <c r="P18" s="644">
        <f t="shared" si="11"/>
        <v>21780</v>
      </c>
      <c r="Q18" s="644">
        <f t="shared" si="12"/>
        <v>3780</v>
      </c>
      <c r="R18" s="644">
        <f t="shared" si="13"/>
        <v>18000</v>
      </c>
      <c r="S18" s="645">
        <v>22</v>
      </c>
      <c r="T18" s="648" t="s">
        <v>843</v>
      </c>
    </row>
    <row r="19" spans="12:20" ht="13.5" thickBot="1" x14ac:dyDescent="0.25">
      <c r="L19" s="644">
        <f t="shared" si="8"/>
        <v>19819.8</v>
      </c>
      <c r="M19" s="644">
        <v>0</v>
      </c>
      <c r="N19" s="644">
        <f t="shared" si="9"/>
        <v>19819.8</v>
      </c>
      <c r="O19" s="644">
        <f t="shared" si="10"/>
        <v>1960.2</v>
      </c>
      <c r="P19" s="644">
        <f t="shared" si="11"/>
        <v>21780</v>
      </c>
      <c r="Q19" s="644">
        <f t="shared" si="12"/>
        <v>3780</v>
      </c>
      <c r="R19" s="644">
        <f t="shared" si="13"/>
        <v>18000</v>
      </c>
      <c r="S19" s="645">
        <v>22</v>
      </c>
      <c r="T19" s="646" t="s">
        <v>832</v>
      </c>
    </row>
    <row r="20" spans="12:20" ht="13.5" thickBot="1" x14ac:dyDescent="0.25">
      <c r="L20" s="649">
        <f t="shared" ref="L20:R20" si="15">SUM(L13:L19)</f>
        <v>128630.52</v>
      </c>
      <c r="M20" s="652">
        <f t="shared" si="15"/>
        <v>4702.68</v>
      </c>
      <c r="N20" s="649">
        <f t="shared" si="15"/>
        <v>133333.20000000001</v>
      </c>
      <c r="O20" s="649">
        <f t="shared" si="15"/>
        <v>13186.800000000001</v>
      </c>
      <c r="P20" s="649">
        <f t="shared" si="15"/>
        <v>146520</v>
      </c>
      <c r="Q20" s="649">
        <f t="shared" si="15"/>
        <v>25429.090909090908</v>
      </c>
      <c r="R20" s="649">
        <f t="shared" si="15"/>
        <v>121090.90909090909</v>
      </c>
      <c r="S20" s="645">
        <f>S15+S14+S13</f>
        <v>60</v>
      </c>
      <c r="T20" s="653" t="s">
        <v>808</v>
      </c>
    </row>
    <row r="21" spans="12:20" ht="18.75" thickBot="1" x14ac:dyDescent="0.3">
      <c r="L21" s="651"/>
      <c r="M21" s="651"/>
      <c r="N21" s="651"/>
      <c r="O21" s="651"/>
      <c r="P21" s="651"/>
      <c r="Q21" s="651"/>
      <c r="R21" s="651"/>
      <c r="T21" s="643" t="s">
        <v>810</v>
      </c>
    </row>
    <row r="22" spans="12:20" ht="13.5" thickBot="1" x14ac:dyDescent="0.25">
      <c r="L22" s="644">
        <f t="shared" ref="L22:L28" si="16">N22-M22</f>
        <v>15972.960000000001</v>
      </c>
      <c r="M22" s="644">
        <f>(N22-15000)/5</f>
        <v>243.24000000000015</v>
      </c>
      <c r="N22" s="644">
        <f t="shared" ref="N22:N28" si="17">P22-O22</f>
        <v>16216.2</v>
      </c>
      <c r="O22" s="644">
        <f t="shared" ref="O22:O28" si="18">P22*9/100</f>
        <v>1603.8</v>
      </c>
      <c r="P22" s="644">
        <f t="shared" ref="P22:P28" si="19">R22+Q22</f>
        <v>17820</v>
      </c>
      <c r="Q22" s="644">
        <f t="shared" ref="Q22:Q28" si="20">R22*21/100</f>
        <v>3092.7272727272725</v>
      </c>
      <c r="R22" s="644">
        <f t="shared" ref="R22:R28" si="21">(18000/22)*S22</f>
        <v>14727.272727272726</v>
      </c>
      <c r="S22" s="645">
        <v>18</v>
      </c>
      <c r="T22" s="646" t="s">
        <v>826</v>
      </c>
    </row>
    <row r="23" spans="12:20" ht="13.5" thickBot="1" x14ac:dyDescent="0.25">
      <c r="L23" s="644">
        <f t="shared" si="16"/>
        <v>18855.84</v>
      </c>
      <c r="M23" s="644">
        <f t="shared" ref="M23:M27" si="22">(N23-15000)/5</f>
        <v>963.95999999999981</v>
      </c>
      <c r="N23" s="644">
        <f t="shared" si="17"/>
        <v>19819.8</v>
      </c>
      <c r="O23" s="644">
        <f t="shared" si="18"/>
        <v>1960.2</v>
      </c>
      <c r="P23" s="644">
        <f t="shared" si="19"/>
        <v>21780</v>
      </c>
      <c r="Q23" s="644">
        <f t="shared" si="20"/>
        <v>3780</v>
      </c>
      <c r="R23" s="644">
        <f t="shared" si="21"/>
        <v>18000</v>
      </c>
      <c r="S23" s="645">
        <v>22</v>
      </c>
      <c r="T23" s="646" t="s">
        <v>827</v>
      </c>
    </row>
    <row r="24" spans="12:20" ht="13.5" thickBot="1" x14ac:dyDescent="0.25">
      <c r="L24" s="644">
        <f t="shared" si="16"/>
        <v>18855.84</v>
      </c>
      <c r="M24" s="644">
        <f t="shared" si="22"/>
        <v>963.95999999999981</v>
      </c>
      <c r="N24" s="644">
        <f t="shared" si="17"/>
        <v>19819.8</v>
      </c>
      <c r="O24" s="644">
        <f t="shared" si="18"/>
        <v>1960.2</v>
      </c>
      <c r="P24" s="644">
        <f t="shared" si="19"/>
        <v>21780</v>
      </c>
      <c r="Q24" s="644">
        <f t="shared" si="20"/>
        <v>3780</v>
      </c>
      <c r="R24" s="644">
        <f t="shared" si="21"/>
        <v>18000</v>
      </c>
      <c r="S24" s="645">
        <v>22</v>
      </c>
      <c r="T24" s="646" t="s">
        <v>828</v>
      </c>
    </row>
    <row r="25" spans="12:20" ht="13.5" thickBot="1" x14ac:dyDescent="0.25">
      <c r="L25" s="644">
        <f t="shared" si="16"/>
        <v>18855.84</v>
      </c>
      <c r="M25" s="644">
        <f t="shared" si="22"/>
        <v>963.95999999999981</v>
      </c>
      <c r="N25" s="644">
        <f t="shared" si="17"/>
        <v>19819.8</v>
      </c>
      <c r="O25" s="644">
        <f t="shared" si="18"/>
        <v>1960.2</v>
      </c>
      <c r="P25" s="644">
        <f t="shared" si="19"/>
        <v>21780</v>
      </c>
      <c r="Q25" s="644">
        <f t="shared" si="20"/>
        <v>3780</v>
      </c>
      <c r="R25" s="644">
        <f t="shared" si="21"/>
        <v>18000</v>
      </c>
      <c r="S25" s="645">
        <v>22</v>
      </c>
      <c r="T25" s="646" t="s">
        <v>829</v>
      </c>
    </row>
    <row r="26" spans="12:20" ht="13.5" thickBot="1" x14ac:dyDescent="0.25">
      <c r="L26" s="644">
        <f t="shared" si="16"/>
        <v>18855.84</v>
      </c>
      <c r="M26" s="644">
        <f t="shared" si="22"/>
        <v>963.95999999999981</v>
      </c>
      <c r="N26" s="644">
        <f t="shared" si="17"/>
        <v>19819.8</v>
      </c>
      <c r="O26" s="644">
        <f t="shared" si="18"/>
        <v>1960.2</v>
      </c>
      <c r="P26" s="644">
        <f t="shared" si="19"/>
        <v>21780</v>
      </c>
      <c r="Q26" s="644">
        <f t="shared" si="20"/>
        <v>3780</v>
      </c>
      <c r="R26" s="644">
        <f t="shared" si="21"/>
        <v>18000</v>
      </c>
      <c r="S26" s="645">
        <v>22</v>
      </c>
      <c r="T26" s="646" t="s">
        <v>830</v>
      </c>
    </row>
    <row r="27" spans="12:20" ht="13.5" thickBot="1" x14ac:dyDescent="0.25">
      <c r="L27" s="644">
        <f t="shared" si="16"/>
        <v>18855.84</v>
      </c>
      <c r="M27" s="644">
        <f t="shared" si="22"/>
        <v>963.95999999999981</v>
      </c>
      <c r="N27" s="644">
        <f t="shared" si="17"/>
        <v>19819.8</v>
      </c>
      <c r="O27" s="644">
        <f t="shared" si="18"/>
        <v>1960.2</v>
      </c>
      <c r="P27" s="644">
        <f t="shared" si="19"/>
        <v>21780</v>
      </c>
      <c r="Q27" s="644">
        <f t="shared" si="20"/>
        <v>3780</v>
      </c>
      <c r="R27" s="644">
        <f t="shared" si="21"/>
        <v>18000</v>
      </c>
      <c r="S27" s="645">
        <v>22</v>
      </c>
      <c r="T27" s="648" t="s">
        <v>831</v>
      </c>
    </row>
    <row r="28" spans="12:20" ht="13.5" thickBot="1" x14ac:dyDescent="0.25">
      <c r="L28" s="644">
        <f t="shared" si="16"/>
        <v>19819.8</v>
      </c>
      <c r="M28" s="644"/>
      <c r="N28" s="644">
        <f t="shared" si="17"/>
        <v>19819.8</v>
      </c>
      <c r="O28" s="644">
        <f t="shared" si="18"/>
        <v>1960.2</v>
      </c>
      <c r="P28" s="644">
        <f t="shared" si="19"/>
        <v>21780</v>
      </c>
      <c r="Q28" s="644">
        <f t="shared" si="20"/>
        <v>3780</v>
      </c>
      <c r="R28" s="644">
        <f t="shared" si="21"/>
        <v>18000</v>
      </c>
      <c r="S28" s="645">
        <v>22</v>
      </c>
      <c r="T28" s="646" t="s">
        <v>832</v>
      </c>
    </row>
    <row r="29" spans="12:20" ht="13.5" thickBot="1" x14ac:dyDescent="0.25">
      <c r="L29" s="649">
        <f t="shared" ref="L29:R29" si="23">SUM(L22:L28)</f>
        <v>130071.95999999999</v>
      </c>
      <c r="M29" s="652">
        <f t="shared" si="23"/>
        <v>5063.04</v>
      </c>
      <c r="N29" s="649">
        <f t="shared" si="23"/>
        <v>135135</v>
      </c>
      <c r="O29" s="649">
        <f t="shared" si="23"/>
        <v>13365.000000000002</v>
      </c>
      <c r="P29" s="649">
        <f t="shared" si="23"/>
        <v>148500</v>
      </c>
      <c r="Q29" s="649">
        <f t="shared" si="23"/>
        <v>25772.727272727272</v>
      </c>
      <c r="R29" s="649">
        <f t="shared" si="23"/>
        <v>122727.27272727274</v>
      </c>
      <c r="S29" s="645">
        <f>S24+S23+S22</f>
        <v>62</v>
      </c>
      <c r="T29" s="650" t="s">
        <v>808</v>
      </c>
    </row>
    <row r="30" spans="12:20" ht="13.5" thickBot="1" x14ac:dyDescent="0.25"/>
    <row r="31" spans="12:20" ht="13.5" thickBot="1" x14ac:dyDescent="0.25">
      <c r="P31" s="649">
        <f>P11+P20+P29</f>
        <v>447480</v>
      </c>
      <c r="Q31" s="654"/>
      <c r="R31" s="655" t="s">
        <v>811</v>
      </c>
    </row>
    <row r="32" spans="12:20" ht="13.5" thickBot="1" x14ac:dyDescent="0.25">
      <c r="N32" s="656"/>
      <c r="O32" s="657"/>
      <c r="R32" s="658" t="s">
        <v>812</v>
      </c>
    </row>
    <row r="33" spans="1:21" ht="13.5" thickBot="1" x14ac:dyDescent="0.25">
      <c r="N33" s="659"/>
      <c r="O33" s="660"/>
      <c r="Q33" s="661">
        <f>P31*R33</f>
        <v>154380.59999999998</v>
      </c>
      <c r="R33" s="662">
        <v>0.34499999999999997</v>
      </c>
    </row>
    <row r="34" spans="1:21" ht="13.5" thickBot="1" x14ac:dyDescent="0.25">
      <c r="N34" s="659"/>
      <c r="O34" s="660"/>
      <c r="Q34" s="644">
        <f>P31*R34</f>
        <v>2237.4</v>
      </c>
      <c r="R34" s="663">
        <v>5.0000000000000001E-3</v>
      </c>
    </row>
    <row r="35" spans="1:21" ht="13.5" thickBot="1" x14ac:dyDescent="0.25">
      <c r="Q35" s="644">
        <f>P31*R35</f>
        <v>581.72399999999993</v>
      </c>
      <c r="R35" s="663">
        <v>1.2999999999999999E-3</v>
      </c>
    </row>
    <row r="36" spans="1:21" ht="13.5" thickBot="1" x14ac:dyDescent="0.25">
      <c r="Q36" s="644">
        <f>SUM(Q33:Q35)</f>
        <v>157199.72399999996</v>
      </c>
      <c r="R36" s="664" t="s">
        <v>813</v>
      </c>
    </row>
    <row r="38" spans="1:21" ht="48.75" customHeight="1" thickBot="1" x14ac:dyDescent="0.25">
      <c r="L38" s="1404" t="s">
        <v>823</v>
      </c>
      <c r="M38" s="1404"/>
      <c r="N38" s="1404"/>
      <c r="O38" s="1404"/>
      <c r="P38" s="1404"/>
      <c r="Q38" s="1404"/>
      <c r="R38" s="1404"/>
      <c r="S38" s="1404"/>
      <c r="T38" s="1404"/>
      <c r="U38" s="666"/>
    </row>
    <row r="39" spans="1:21" ht="13.5" thickBot="1" x14ac:dyDescent="0.25">
      <c r="A39" s="665"/>
      <c r="B39" s="665"/>
      <c r="C39" s="665"/>
      <c r="D39" s="665"/>
      <c r="E39" s="665"/>
      <c r="F39" s="665"/>
      <c r="G39" s="665"/>
      <c r="H39" s="665"/>
      <c r="I39" s="665"/>
      <c r="L39" s="667" t="s">
        <v>799</v>
      </c>
      <c r="M39" s="667" t="s">
        <v>800</v>
      </c>
      <c r="N39" s="667" t="s">
        <v>801</v>
      </c>
      <c r="O39" s="667" t="s">
        <v>802</v>
      </c>
      <c r="P39" s="667" t="s">
        <v>803</v>
      </c>
      <c r="Q39" s="667" t="s">
        <v>804</v>
      </c>
      <c r="R39" s="667" t="s">
        <v>805</v>
      </c>
      <c r="S39" s="667" t="s">
        <v>806</v>
      </c>
      <c r="T39" s="667" t="s">
        <v>79</v>
      </c>
      <c r="U39" s="666"/>
    </row>
    <row r="40" spans="1:21" ht="18.75" thickBot="1" x14ac:dyDescent="0.3">
      <c r="A40" s="665"/>
      <c r="B40" s="665"/>
      <c r="C40" s="665"/>
      <c r="D40" s="665"/>
      <c r="E40" s="665"/>
      <c r="F40" s="665"/>
      <c r="G40" s="665"/>
      <c r="H40" s="665"/>
      <c r="I40" s="665"/>
      <c r="L40" s="666"/>
      <c r="M40" s="666"/>
      <c r="N40" s="666"/>
      <c r="O40" s="666"/>
      <c r="P40" s="666"/>
      <c r="Q40" s="666"/>
      <c r="R40" s="666"/>
      <c r="S40" s="666"/>
      <c r="T40" s="668" t="s">
        <v>817</v>
      </c>
      <c r="U40" s="666"/>
    </row>
    <row r="41" spans="1:21" ht="13.5" thickBot="1" x14ac:dyDescent="0.25">
      <c r="A41" s="665"/>
      <c r="B41" s="665"/>
      <c r="C41" s="665"/>
      <c r="D41" s="665"/>
      <c r="E41" s="665"/>
      <c r="F41" s="665"/>
      <c r="G41" s="665"/>
      <c r="H41" s="665"/>
      <c r="I41" s="665"/>
      <c r="L41" s="644">
        <f t="shared" ref="L41:L47" si="24">N41-M41</f>
        <v>15612.600000000002</v>
      </c>
      <c r="M41" s="644">
        <f>(N41-15000)/5</f>
        <v>153.15000000000072</v>
      </c>
      <c r="N41" s="644">
        <f t="shared" ref="N41:N47" si="25">P41-O41</f>
        <v>15765.750000000004</v>
      </c>
      <c r="O41" s="644">
        <f t="shared" ref="O41:O47" si="26">P41*9/100</f>
        <v>1559.2500000000002</v>
      </c>
      <c r="P41" s="644">
        <f t="shared" ref="P41:P47" si="27">R41+Q41</f>
        <v>17325.000000000004</v>
      </c>
      <c r="Q41" s="644">
        <f t="shared" ref="Q41:Q47" si="28">R41*21/100</f>
        <v>3006.8181818181824</v>
      </c>
      <c r="R41" s="644">
        <f t="shared" ref="R41:R47" si="29">(15000/22)*S41</f>
        <v>14318.18181818182</v>
      </c>
      <c r="S41" s="645">
        <v>21</v>
      </c>
      <c r="T41" s="646" t="s">
        <v>826</v>
      </c>
      <c r="U41" s="666"/>
    </row>
    <row r="42" spans="1:21" ht="13.5" thickBot="1" x14ac:dyDescent="0.25">
      <c r="A42" s="665"/>
      <c r="B42" s="665"/>
      <c r="C42" s="665"/>
      <c r="D42" s="665"/>
      <c r="E42" s="665"/>
      <c r="F42" s="665"/>
      <c r="G42" s="665"/>
      <c r="H42" s="665"/>
      <c r="I42" s="665"/>
      <c r="L42" s="644">
        <f t="shared" si="24"/>
        <v>15612.600000000002</v>
      </c>
      <c r="M42" s="644">
        <f t="shared" ref="M42:M45" si="30">(N42-15000)/5</f>
        <v>153.15000000000072</v>
      </c>
      <c r="N42" s="644">
        <f t="shared" si="25"/>
        <v>15765.750000000004</v>
      </c>
      <c r="O42" s="644">
        <f t="shared" si="26"/>
        <v>1559.2500000000002</v>
      </c>
      <c r="P42" s="644">
        <f t="shared" si="27"/>
        <v>17325.000000000004</v>
      </c>
      <c r="Q42" s="644">
        <f t="shared" si="28"/>
        <v>3006.8181818181824</v>
      </c>
      <c r="R42" s="644">
        <f t="shared" si="29"/>
        <v>14318.18181818182</v>
      </c>
      <c r="S42" s="645">
        <v>21</v>
      </c>
      <c r="T42" s="646" t="s">
        <v>827</v>
      </c>
      <c r="U42" s="666"/>
    </row>
    <row r="43" spans="1:21" ht="13.5" thickBot="1" x14ac:dyDescent="0.25">
      <c r="A43" s="665"/>
      <c r="B43" s="665"/>
      <c r="C43" s="665"/>
      <c r="D43" s="665"/>
      <c r="E43" s="665"/>
      <c r="F43" s="665"/>
      <c r="G43" s="665"/>
      <c r="H43" s="665"/>
      <c r="I43" s="665"/>
      <c r="L43" s="644">
        <f t="shared" si="24"/>
        <v>15612.600000000002</v>
      </c>
      <c r="M43" s="644">
        <f t="shared" si="30"/>
        <v>153.15000000000072</v>
      </c>
      <c r="N43" s="644">
        <f t="shared" si="25"/>
        <v>15765.750000000004</v>
      </c>
      <c r="O43" s="644">
        <f t="shared" si="26"/>
        <v>1559.2500000000002</v>
      </c>
      <c r="P43" s="644">
        <f t="shared" si="27"/>
        <v>17325.000000000004</v>
      </c>
      <c r="Q43" s="644">
        <f t="shared" si="28"/>
        <v>3006.8181818181824</v>
      </c>
      <c r="R43" s="644">
        <f t="shared" si="29"/>
        <v>14318.18181818182</v>
      </c>
      <c r="S43" s="645">
        <v>21</v>
      </c>
      <c r="T43" s="646" t="s">
        <v>828</v>
      </c>
      <c r="U43" s="666"/>
    </row>
    <row r="44" spans="1:21" ht="13.5" thickBot="1" x14ac:dyDescent="0.25">
      <c r="A44" s="665"/>
      <c r="B44" s="665"/>
      <c r="C44" s="665"/>
      <c r="D44" s="665"/>
      <c r="E44" s="665"/>
      <c r="F44" s="665"/>
      <c r="G44" s="665"/>
      <c r="H44" s="665"/>
      <c r="I44" s="665"/>
      <c r="L44" s="644">
        <f t="shared" si="24"/>
        <v>15612.600000000002</v>
      </c>
      <c r="M44" s="644">
        <f t="shared" si="30"/>
        <v>153.15000000000072</v>
      </c>
      <c r="N44" s="644">
        <f t="shared" si="25"/>
        <v>15765.750000000004</v>
      </c>
      <c r="O44" s="644">
        <f t="shared" si="26"/>
        <v>1559.2500000000002</v>
      </c>
      <c r="P44" s="644">
        <f t="shared" si="27"/>
        <v>17325.000000000004</v>
      </c>
      <c r="Q44" s="644">
        <f t="shared" si="28"/>
        <v>3006.8181818181824</v>
      </c>
      <c r="R44" s="644">
        <f t="shared" si="29"/>
        <v>14318.18181818182</v>
      </c>
      <c r="S44" s="645">
        <v>21</v>
      </c>
      <c r="T44" s="646" t="s">
        <v>829</v>
      </c>
      <c r="U44" s="666"/>
    </row>
    <row r="45" spans="1:21" ht="13.5" thickBot="1" x14ac:dyDescent="0.25">
      <c r="A45" s="665"/>
      <c r="B45" s="665"/>
      <c r="C45" s="665"/>
      <c r="D45" s="665"/>
      <c r="E45" s="665"/>
      <c r="F45" s="665"/>
      <c r="G45" s="665"/>
      <c r="H45" s="665"/>
      <c r="I45" s="665"/>
      <c r="L45" s="644">
        <f t="shared" si="24"/>
        <v>15612.600000000002</v>
      </c>
      <c r="M45" s="644">
        <f t="shared" si="30"/>
        <v>153.15000000000072</v>
      </c>
      <c r="N45" s="644">
        <f t="shared" si="25"/>
        <v>15765.750000000004</v>
      </c>
      <c r="O45" s="644">
        <f t="shared" si="26"/>
        <v>1559.2500000000002</v>
      </c>
      <c r="P45" s="644">
        <f t="shared" si="27"/>
        <v>17325.000000000004</v>
      </c>
      <c r="Q45" s="644">
        <f t="shared" si="28"/>
        <v>3006.8181818181824</v>
      </c>
      <c r="R45" s="644">
        <f t="shared" si="29"/>
        <v>14318.18181818182</v>
      </c>
      <c r="S45" s="645">
        <v>21</v>
      </c>
      <c r="T45" s="646" t="s">
        <v>830</v>
      </c>
      <c r="U45" s="666"/>
    </row>
    <row r="46" spans="1:21" ht="13.5" thickBot="1" x14ac:dyDescent="0.25">
      <c r="A46" s="665"/>
      <c r="B46" s="665"/>
      <c r="C46" s="665"/>
      <c r="D46" s="665"/>
      <c r="E46" s="665"/>
      <c r="F46" s="665"/>
      <c r="G46" s="665"/>
      <c r="H46" s="665"/>
      <c r="I46" s="665"/>
      <c r="L46" s="644">
        <f t="shared" si="24"/>
        <v>0</v>
      </c>
      <c r="M46" s="644">
        <v>0</v>
      </c>
      <c r="N46" s="644">
        <f t="shared" si="25"/>
        <v>0</v>
      </c>
      <c r="O46" s="644">
        <f t="shared" si="26"/>
        <v>0</v>
      </c>
      <c r="P46" s="644">
        <f t="shared" si="27"/>
        <v>0</v>
      </c>
      <c r="Q46" s="644">
        <f t="shared" si="28"/>
        <v>0</v>
      </c>
      <c r="R46" s="644">
        <f t="shared" si="29"/>
        <v>0</v>
      </c>
      <c r="S46" s="645">
        <v>0</v>
      </c>
      <c r="T46" s="648" t="s">
        <v>831</v>
      </c>
      <c r="U46" s="666"/>
    </row>
    <row r="47" spans="1:21" ht="12" customHeight="1" thickBot="1" x14ac:dyDescent="0.25">
      <c r="A47" s="665"/>
      <c r="B47" s="665"/>
      <c r="C47" s="665"/>
      <c r="D47" s="665"/>
      <c r="E47" s="665"/>
      <c r="F47" s="665"/>
      <c r="G47" s="665"/>
      <c r="H47" s="665"/>
      <c r="I47" s="665"/>
      <c r="L47" s="644">
        <f t="shared" si="24"/>
        <v>0</v>
      </c>
      <c r="M47" s="644">
        <v>0</v>
      </c>
      <c r="N47" s="644">
        <f t="shared" si="25"/>
        <v>0</v>
      </c>
      <c r="O47" s="644">
        <f t="shared" si="26"/>
        <v>0</v>
      </c>
      <c r="P47" s="644">
        <f t="shared" si="27"/>
        <v>0</v>
      </c>
      <c r="Q47" s="644">
        <f t="shared" si="28"/>
        <v>0</v>
      </c>
      <c r="R47" s="644">
        <f t="shared" si="29"/>
        <v>0</v>
      </c>
      <c r="S47" s="645">
        <v>0</v>
      </c>
      <c r="T47" s="646" t="s">
        <v>832</v>
      </c>
      <c r="U47" s="666"/>
    </row>
    <row r="48" spans="1:21" ht="12" customHeight="1" thickBot="1" x14ac:dyDescent="0.25">
      <c r="A48" s="665"/>
      <c r="B48" s="665"/>
      <c r="C48" s="665"/>
      <c r="D48" s="665"/>
      <c r="E48" s="665"/>
      <c r="F48" s="665"/>
      <c r="G48" s="665"/>
      <c r="H48" s="665"/>
      <c r="I48" s="665"/>
      <c r="L48" s="649">
        <f t="shared" ref="L48:R48" si="31">SUM(L41:L47)</f>
        <v>78063.000000000015</v>
      </c>
      <c r="M48" s="649">
        <f t="shared" si="31"/>
        <v>765.75000000000364</v>
      </c>
      <c r="N48" s="649">
        <f t="shared" si="31"/>
        <v>78828.750000000015</v>
      </c>
      <c r="O48" s="649">
        <f t="shared" si="31"/>
        <v>7796.2500000000009</v>
      </c>
      <c r="P48" s="649">
        <f t="shared" si="31"/>
        <v>86625.000000000015</v>
      </c>
      <c r="Q48" s="649">
        <f t="shared" si="31"/>
        <v>15034.090909090912</v>
      </c>
      <c r="R48" s="649">
        <f t="shared" si="31"/>
        <v>71590.909090909103</v>
      </c>
      <c r="S48" s="645">
        <f>SUM(S41:S47)</f>
        <v>105</v>
      </c>
      <c r="T48" s="650" t="s">
        <v>808</v>
      </c>
      <c r="U48" s="666"/>
    </row>
    <row r="49" spans="1:21" ht="17.25" customHeight="1" thickBot="1" x14ac:dyDescent="0.3">
      <c r="A49" s="665"/>
      <c r="B49" s="665"/>
      <c r="C49" s="665"/>
      <c r="D49" s="665"/>
      <c r="E49" s="665"/>
      <c r="F49" s="665"/>
      <c r="G49" s="665"/>
      <c r="H49" s="665"/>
      <c r="I49" s="665"/>
      <c r="L49" s="671"/>
      <c r="M49" s="671"/>
      <c r="N49" s="671"/>
      <c r="O49" s="671"/>
      <c r="P49" s="671"/>
      <c r="Q49" s="671"/>
      <c r="R49" s="671"/>
      <c r="S49" s="672"/>
      <c r="T49" s="668" t="s">
        <v>818</v>
      </c>
      <c r="U49" s="666"/>
    </row>
    <row r="50" spans="1:21" ht="13.5" thickBot="1" x14ac:dyDescent="0.25">
      <c r="A50" s="665"/>
      <c r="B50" s="665"/>
      <c r="C50" s="665"/>
      <c r="D50" s="665"/>
      <c r="E50" s="665"/>
      <c r="F50" s="665"/>
      <c r="G50" s="665"/>
      <c r="H50" s="665"/>
      <c r="I50" s="665"/>
      <c r="L50" s="644">
        <f t="shared" ref="L50:L56" si="32">N50-M50</f>
        <v>15012</v>
      </c>
      <c r="M50" s="644">
        <f>(N50-15000)/5</f>
        <v>3</v>
      </c>
      <c r="N50" s="644">
        <f t="shared" ref="N50:N56" si="33">P50-O50</f>
        <v>15015</v>
      </c>
      <c r="O50" s="644">
        <f t="shared" ref="O50:O56" si="34">P50*9/100</f>
        <v>1485</v>
      </c>
      <c r="P50" s="644">
        <f t="shared" ref="P50:P56" si="35">R50+Q50</f>
        <v>16500</v>
      </c>
      <c r="Q50" s="644">
        <f t="shared" ref="Q50:Q56" si="36">R50*21/100</f>
        <v>2863.636363636364</v>
      </c>
      <c r="R50" s="644">
        <f t="shared" ref="R50:R56" si="37">(15000/22)*S50</f>
        <v>13636.363636363638</v>
      </c>
      <c r="S50" s="645">
        <v>20</v>
      </c>
      <c r="T50" s="646" t="s">
        <v>826</v>
      </c>
      <c r="U50" s="666"/>
    </row>
    <row r="51" spans="1:21" ht="13.5" thickBot="1" x14ac:dyDescent="0.25">
      <c r="A51" s="665"/>
      <c r="B51" s="665"/>
      <c r="C51" s="665"/>
      <c r="D51" s="665"/>
      <c r="E51" s="665"/>
      <c r="F51" s="665"/>
      <c r="G51" s="665"/>
      <c r="H51" s="665"/>
      <c r="I51" s="665"/>
      <c r="L51" s="644">
        <f t="shared" si="32"/>
        <v>15012</v>
      </c>
      <c r="M51" s="644">
        <f t="shared" ref="M51:M54" si="38">(N51-15000)/5</f>
        <v>3</v>
      </c>
      <c r="N51" s="644">
        <f t="shared" si="33"/>
        <v>15015</v>
      </c>
      <c r="O51" s="644">
        <f t="shared" si="34"/>
        <v>1485</v>
      </c>
      <c r="P51" s="644">
        <f t="shared" si="35"/>
        <v>16500</v>
      </c>
      <c r="Q51" s="644">
        <f t="shared" si="36"/>
        <v>2863.636363636364</v>
      </c>
      <c r="R51" s="644">
        <f t="shared" si="37"/>
        <v>13636.363636363638</v>
      </c>
      <c r="S51" s="645">
        <v>20</v>
      </c>
      <c r="T51" s="646" t="s">
        <v>827</v>
      </c>
      <c r="U51" s="666"/>
    </row>
    <row r="52" spans="1:21" ht="13.5" thickBot="1" x14ac:dyDescent="0.25">
      <c r="A52" s="665"/>
      <c r="B52" s="665"/>
      <c r="C52" s="665"/>
      <c r="D52" s="665"/>
      <c r="E52" s="665"/>
      <c r="F52" s="665"/>
      <c r="G52" s="665"/>
      <c r="H52" s="665"/>
      <c r="I52" s="665"/>
      <c r="L52" s="644">
        <f t="shared" si="32"/>
        <v>15012</v>
      </c>
      <c r="M52" s="644">
        <f t="shared" si="38"/>
        <v>3</v>
      </c>
      <c r="N52" s="644">
        <f t="shared" si="33"/>
        <v>15015</v>
      </c>
      <c r="O52" s="644">
        <f t="shared" si="34"/>
        <v>1485</v>
      </c>
      <c r="P52" s="644">
        <f t="shared" si="35"/>
        <v>16500</v>
      </c>
      <c r="Q52" s="644">
        <f t="shared" si="36"/>
        <v>2863.636363636364</v>
      </c>
      <c r="R52" s="644">
        <f t="shared" si="37"/>
        <v>13636.363636363638</v>
      </c>
      <c r="S52" s="645">
        <v>20</v>
      </c>
      <c r="T52" s="646" t="s">
        <v>828</v>
      </c>
      <c r="U52" s="666"/>
    </row>
    <row r="53" spans="1:21" ht="13.5" thickBot="1" x14ac:dyDescent="0.25">
      <c r="A53" s="665"/>
      <c r="B53" s="665"/>
      <c r="C53" s="665"/>
      <c r="D53" s="665"/>
      <c r="E53" s="665"/>
      <c r="F53" s="665"/>
      <c r="G53" s="665"/>
      <c r="H53" s="665"/>
      <c r="I53" s="665"/>
      <c r="L53" s="644">
        <f t="shared" si="32"/>
        <v>15012</v>
      </c>
      <c r="M53" s="644">
        <f t="shared" si="38"/>
        <v>3</v>
      </c>
      <c r="N53" s="644">
        <f t="shared" si="33"/>
        <v>15015</v>
      </c>
      <c r="O53" s="644">
        <f t="shared" si="34"/>
        <v>1485</v>
      </c>
      <c r="P53" s="644">
        <f t="shared" si="35"/>
        <v>16500</v>
      </c>
      <c r="Q53" s="644">
        <f t="shared" si="36"/>
        <v>2863.636363636364</v>
      </c>
      <c r="R53" s="644">
        <f t="shared" si="37"/>
        <v>13636.363636363638</v>
      </c>
      <c r="S53" s="645">
        <v>20</v>
      </c>
      <c r="T53" s="646" t="s">
        <v>829</v>
      </c>
      <c r="U53" s="666"/>
    </row>
    <row r="54" spans="1:21" ht="13.5" thickBot="1" x14ac:dyDescent="0.25">
      <c r="A54" s="665"/>
      <c r="B54" s="665"/>
      <c r="C54" s="665"/>
      <c r="D54" s="665"/>
      <c r="E54" s="665"/>
      <c r="F54" s="665"/>
      <c r="G54" s="665"/>
      <c r="H54" s="665"/>
      <c r="I54" s="665"/>
      <c r="L54" s="644">
        <f t="shared" si="32"/>
        <v>15012</v>
      </c>
      <c r="M54" s="644">
        <f t="shared" si="38"/>
        <v>3</v>
      </c>
      <c r="N54" s="644">
        <f t="shared" si="33"/>
        <v>15015</v>
      </c>
      <c r="O54" s="644">
        <f t="shared" si="34"/>
        <v>1485</v>
      </c>
      <c r="P54" s="644">
        <f t="shared" si="35"/>
        <v>16500</v>
      </c>
      <c r="Q54" s="644">
        <f t="shared" si="36"/>
        <v>2863.636363636364</v>
      </c>
      <c r="R54" s="644">
        <f t="shared" si="37"/>
        <v>13636.363636363638</v>
      </c>
      <c r="S54" s="645">
        <v>20</v>
      </c>
      <c r="T54" s="646" t="s">
        <v>830</v>
      </c>
      <c r="U54" s="666"/>
    </row>
    <row r="55" spans="1:21" ht="13.5" thickBot="1" x14ac:dyDescent="0.25">
      <c r="A55" s="665"/>
      <c r="B55" s="665"/>
      <c r="C55" s="665"/>
      <c r="D55" s="665"/>
      <c r="E55" s="665"/>
      <c r="F55" s="665"/>
      <c r="G55" s="665"/>
      <c r="H55" s="665"/>
      <c r="I55" s="665"/>
      <c r="L55" s="644">
        <f t="shared" si="32"/>
        <v>12762.750000000002</v>
      </c>
      <c r="M55" s="644">
        <v>0</v>
      </c>
      <c r="N55" s="644">
        <f t="shared" si="33"/>
        <v>12762.750000000002</v>
      </c>
      <c r="O55" s="644">
        <f t="shared" si="34"/>
        <v>1262.2500000000002</v>
      </c>
      <c r="P55" s="644">
        <f t="shared" si="35"/>
        <v>14025.000000000002</v>
      </c>
      <c r="Q55" s="644">
        <f t="shared" si="36"/>
        <v>2434.0909090909095</v>
      </c>
      <c r="R55" s="644">
        <f t="shared" si="37"/>
        <v>11590.909090909092</v>
      </c>
      <c r="S55" s="645">
        <v>17</v>
      </c>
      <c r="T55" s="648" t="s">
        <v>844</v>
      </c>
      <c r="U55" s="666"/>
    </row>
    <row r="56" spans="1:21" ht="12" customHeight="1" thickBot="1" x14ac:dyDescent="0.25">
      <c r="A56" s="665"/>
      <c r="B56" s="665"/>
      <c r="C56" s="665"/>
      <c r="D56" s="665"/>
      <c r="E56" s="665"/>
      <c r="F56" s="665"/>
      <c r="G56" s="665"/>
      <c r="H56" s="665"/>
      <c r="I56" s="665"/>
      <c r="L56" s="644">
        <f t="shared" si="32"/>
        <v>0</v>
      </c>
      <c r="M56" s="644">
        <v>0</v>
      </c>
      <c r="N56" s="644">
        <f t="shared" si="33"/>
        <v>0</v>
      </c>
      <c r="O56" s="644">
        <f t="shared" si="34"/>
        <v>0</v>
      </c>
      <c r="P56" s="644">
        <f t="shared" si="35"/>
        <v>0</v>
      </c>
      <c r="Q56" s="644">
        <f t="shared" si="36"/>
        <v>0</v>
      </c>
      <c r="R56" s="644">
        <f t="shared" si="37"/>
        <v>0</v>
      </c>
      <c r="S56" s="645">
        <v>0</v>
      </c>
      <c r="T56" s="646" t="s">
        <v>841</v>
      </c>
      <c r="U56" s="666"/>
    </row>
    <row r="57" spans="1:21" ht="12" customHeight="1" thickBot="1" x14ac:dyDescent="0.25">
      <c r="A57" s="665"/>
      <c r="B57" s="665"/>
      <c r="C57" s="665"/>
      <c r="D57" s="665"/>
      <c r="E57" s="665"/>
      <c r="F57" s="665"/>
      <c r="G57" s="665"/>
      <c r="H57" s="665"/>
      <c r="I57" s="665"/>
      <c r="L57" s="649">
        <f t="shared" ref="L57:R57" si="39">SUM(L50:L56)</f>
        <v>87822.75</v>
      </c>
      <c r="M57" s="649">
        <f t="shared" si="39"/>
        <v>15</v>
      </c>
      <c r="N57" s="649">
        <f t="shared" si="39"/>
        <v>87837.75</v>
      </c>
      <c r="O57" s="649">
        <f t="shared" si="39"/>
        <v>8687.25</v>
      </c>
      <c r="P57" s="649">
        <f t="shared" si="39"/>
        <v>96525</v>
      </c>
      <c r="Q57" s="649">
        <f t="shared" si="39"/>
        <v>16752.272727272728</v>
      </c>
      <c r="R57" s="649">
        <f t="shared" si="39"/>
        <v>79772.727272727279</v>
      </c>
      <c r="S57" s="645">
        <f>SUM(S50:S56)</f>
        <v>117</v>
      </c>
      <c r="T57" s="650" t="s">
        <v>808</v>
      </c>
      <c r="U57" s="666"/>
    </row>
    <row r="58" spans="1:21" ht="18" customHeight="1" thickBot="1" x14ac:dyDescent="0.3">
      <c r="A58" s="665"/>
      <c r="B58" s="665"/>
      <c r="C58" s="665"/>
      <c r="D58" s="665"/>
      <c r="E58" s="665"/>
      <c r="F58" s="665"/>
      <c r="G58" s="665"/>
      <c r="H58" s="665"/>
      <c r="I58" s="665"/>
      <c r="L58" s="671"/>
      <c r="M58" s="671"/>
      <c r="N58" s="671"/>
      <c r="O58" s="671"/>
      <c r="P58" s="671"/>
      <c r="Q58" s="671"/>
      <c r="R58" s="671"/>
      <c r="S58" s="672"/>
      <c r="T58" s="668" t="s">
        <v>842</v>
      </c>
      <c r="U58" s="666"/>
    </row>
    <row r="59" spans="1:21" ht="13.5" thickBot="1" x14ac:dyDescent="0.25">
      <c r="A59" s="665"/>
      <c r="B59" s="665"/>
      <c r="C59" s="665"/>
      <c r="D59" s="665"/>
      <c r="E59" s="665"/>
      <c r="F59" s="665"/>
      <c r="G59" s="665"/>
      <c r="H59" s="665"/>
      <c r="I59" s="665"/>
      <c r="L59" s="644">
        <f t="shared" ref="L59:L65" si="40">N59-M59</f>
        <v>13513.500000000002</v>
      </c>
      <c r="M59" s="644">
        <v>0</v>
      </c>
      <c r="N59" s="644">
        <f t="shared" ref="N59:N65" si="41">P59-O59</f>
        <v>13513.500000000002</v>
      </c>
      <c r="O59" s="644">
        <f t="shared" ref="O59:O65" si="42">P59*9/100</f>
        <v>1336.5000000000002</v>
      </c>
      <c r="P59" s="644">
        <f t="shared" ref="P59:P65" si="43">R59+Q59</f>
        <v>14850.000000000002</v>
      </c>
      <c r="Q59" s="644">
        <f t="shared" ref="Q59:Q64" si="44">R59*21/100</f>
        <v>2577.2727272727275</v>
      </c>
      <c r="R59" s="644">
        <f t="shared" ref="R59:R64" si="45">(15000/22)*S59</f>
        <v>12272.727272727274</v>
      </c>
      <c r="S59" s="645">
        <v>18</v>
      </c>
      <c r="T59" s="646" t="s">
        <v>826</v>
      </c>
      <c r="U59" s="666"/>
    </row>
    <row r="60" spans="1:21" ht="13.5" thickBot="1" x14ac:dyDescent="0.25">
      <c r="A60" s="665"/>
      <c r="B60" s="665"/>
      <c r="C60" s="665"/>
      <c r="D60" s="665"/>
      <c r="E60" s="665"/>
      <c r="F60" s="665"/>
      <c r="G60" s="665"/>
      <c r="H60" s="665"/>
      <c r="I60" s="665"/>
      <c r="L60" s="644">
        <f t="shared" si="40"/>
        <v>13513.500000000002</v>
      </c>
      <c r="M60" s="644">
        <v>0</v>
      </c>
      <c r="N60" s="644">
        <f t="shared" si="41"/>
        <v>13513.500000000002</v>
      </c>
      <c r="O60" s="644">
        <f t="shared" si="42"/>
        <v>1336.5000000000002</v>
      </c>
      <c r="P60" s="644">
        <f t="shared" si="43"/>
        <v>14850.000000000002</v>
      </c>
      <c r="Q60" s="644">
        <f t="shared" si="44"/>
        <v>2577.2727272727275</v>
      </c>
      <c r="R60" s="644">
        <f t="shared" si="45"/>
        <v>12272.727272727274</v>
      </c>
      <c r="S60" s="645">
        <v>18</v>
      </c>
      <c r="T60" s="646" t="s">
        <v>827</v>
      </c>
      <c r="U60" s="666"/>
    </row>
    <row r="61" spans="1:21" ht="13.5" thickBot="1" x14ac:dyDescent="0.25">
      <c r="A61" s="665"/>
      <c r="B61" s="665"/>
      <c r="C61" s="665"/>
      <c r="D61" s="665"/>
      <c r="E61" s="665"/>
      <c r="F61" s="665"/>
      <c r="G61" s="665"/>
      <c r="H61" s="665"/>
      <c r="I61" s="665"/>
      <c r="L61" s="644">
        <f t="shared" si="40"/>
        <v>13513.500000000002</v>
      </c>
      <c r="M61" s="644">
        <v>0</v>
      </c>
      <c r="N61" s="644">
        <f t="shared" si="41"/>
        <v>13513.500000000002</v>
      </c>
      <c r="O61" s="644">
        <f t="shared" si="42"/>
        <v>1336.5000000000002</v>
      </c>
      <c r="P61" s="644">
        <f t="shared" si="43"/>
        <v>14850.000000000002</v>
      </c>
      <c r="Q61" s="644">
        <f t="shared" si="44"/>
        <v>2577.2727272727275</v>
      </c>
      <c r="R61" s="644">
        <f t="shared" si="45"/>
        <v>12272.727272727274</v>
      </c>
      <c r="S61" s="645">
        <v>18</v>
      </c>
      <c r="T61" s="646" t="s">
        <v>828</v>
      </c>
      <c r="U61" s="666"/>
    </row>
    <row r="62" spans="1:21" ht="13.5" thickBot="1" x14ac:dyDescent="0.25">
      <c r="A62" s="665"/>
      <c r="B62" s="665"/>
      <c r="C62" s="665"/>
      <c r="D62" s="665"/>
      <c r="E62" s="665"/>
      <c r="F62" s="665"/>
      <c r="G62" s="665"/>
      <c r="H62" s="665"/>
      <c r="I62" s="665"/>
      <c r="L62" s="644">
        <f t="shared" si="40"/>
        <v>13513.500000000002</v>
      </c>
      <c r="M62" s="644">
        <v>0</v>
      </c>
      <c r="N62" s="644">
        <f t="shared" si="41"/>
        <v>13513.500000000002</v>
      </c>
      <c r="O62" s="644">
        <f t="shared" si="42"/>
        <v>1336.5000000000002</v>
      </c>
      <c r="P62" s="644">
        <f t="shared" si="43"/>
        <v>14850.000000000002</v>
      </c>
      <c r="Q62" s="644">
        <f t="shared" si="44"/>
        <v>2577.2727272727275</v>
      </c>
      <c r="R62" s="644">
        <f t="shared" si="45"/>
        <v>12272.727272727274</v>
      </c>
      <c r="S62" s="645">
        <v>18</v>
      </c>
      <c r="T62" s="646" t="s">
        <v>829</v>
      </c>
      <c r="U62" s="666"/>
    </row>
    <row r="63" spans="1:21" ht="13.5" thickBot="1" x14ac:dyDescent="0.25">
      <c r="A63" s="665"/>
      <c r="B63" s="665"/>
      <c r="C63" s="665"/>
      <c r="D63" s="665"/>
      <c r="E63" s="665"/>
      <c r="F63" s="665"/>
      <c r="G63" s="665"/>
      <c r="H63" s="665"/>
      <c r="I63" s="665"/>
      <c r="L63" s="644">
        <f t="shared" si="40"/>
        <v>13513.500000000002</v>
      </c>
      <c r="M63" s="644">
        <v>0</v>
      </c>
      <c r="N63" s="644">
        <f t="shared" si="41"/>
        <v>13513.500000000002</v>
      </c>
      <c r="O63" s="644">
        <f t="shared" si="42"/>
        <v>1336.5000000000002</v>
      </c>
      <c r="P63" s="644">
        <f t="shared" si="43"/>
        <v>14850.000000000002</v>
      </c>
      <c r="Q63" s="644">
        <f t="shared" si="44"/>
        <v>2577.2727272727275</v>
      </c>
      <c r="R63" s="644">
        <f t="shared" si="45"/>
        <v>12272.727272727274</v>
      </c>
      <c r="S63" s="645">
        <v>18</v>
      </c>
      <c r="T63" s="646" t="s">
        <v>830</v>
      </c>
      <c r="U63" s="666"/>
    </row>
    <row r="64" spans="1:21" ht="13.5" thickBot="1" x14ac:dyDescent="0.25">
      <c r="A64" s="665"/>
      <c r="B64" s="665"/>
      <c r="C64" s="665"/>
      <c r="D64" s="665"/>
      <c r="E64" s="665"/>
      <c r="F64" s="665"/>
      <c r="G64" s="665"/>
      <c r="H64" s="665"/>
      <c r="I64" s="665"/>
      <c r="L64" s="644">
        <f t="shared" si="40"/>
        <v>13513.500000000002</v>
      </c>
      <c r="M64" s="644">
        <v>0</v>
      </c>
      <c r="N64" s="644">
        <f t="shared" si="41"/>
        <v>13513.500000000002</v>
      </c>
      <c r="O64" s="644">
        <f t="shared" si="42"/>
        <v>1336.5000000000002</v>
      </c>
      <c r="P64" s="644">
        <f t="shared" si="43"/>
        <v>14850.000000000002</v>
      </c>
      <c r="Q64" s="644">
        <f t="shared" si="44"/>
        <v>2577.2727272727275</v>
      </c>
      <c r="R64" s="644">
        <f t="shared" si="45"/>
        <v>12272.727272727274</v>
      </c>
      <c r="S64" s="645">
        <v>18</v>
      </c>
      <c r="T64" s="648" t="s">
        <v>840</v>
      </c>
      <c r="U64" s="666"/>
    </row>
    <row r="65" spans="1:21" ht="12" customHeight="1" thickBot="1" x14ac:dyDescent="0.25">
      <c r="A65" s="665"/>
      <c r="B65" s="665"/>
      <c r="C65" s="665"/>
      <c r="D65" s="665"/>
      <c r="E65" s="665"/>
      <c r="F65" s="665"/>
      <c r="G65" s="665"/>
      <c r="H65" s="665"/>
      <c r="I65" s="665"/>
      <c r="L65" s="644">
        <f t="shared" si="40"/>
        <v>16213.200000000003</v>
      </c>
      <c r="M65" s="644">
        <f>(N65-15000)/5</f>
        <v>303.30000000000075</v>
      </c>
      <c r="N65" s="644">
        <f t="shared" si="41"/>
        <v>16516.500000000004</v>
      </c>
      <c r="O65" s="644">
        <f t="shared" si="42"/>
        <v>1633.5000000000002</v>
      </c>
      <c r="P65" s="644">
        <f t="shared" si="43"/>
        <v>18150.000000000004</v>
      </c>
      <c r="Q65" s="644">
        <f t="shared" ref="Q65" si="46">R65*21/100</f>
        <v>3150.0000000000005</v>
      </c>
      <c r="R65" s="644">
        <f t="shared" ref="R65" si="47">(15000/22)*S65</f>
        <v>15000.000000000002</v>
      </c>
      <c r="S65" s="645">
        <v>22</v>
      </c>
      <c r="T65" s="646" t="s">
        <v>845</v>
      </c>
      <c r="U65" s="666"/>
    </row>
    <row r="66" spans="1:21" ht="12" customHeight="1" thickBot="1" x14ac:dyDescent="0.25">
      <c r="A66" s="665"/>
      <c r="B66" s="665"/>
      <c r="C66" s="665"/>
      <c r="D66" s="665"/>
      <c r="E66" s="665"/>
      <c r="F66" s="665"/>
      <c r="G66" s="665"/>
      <c r="H66" s="665"/>
      <c r="I66" s="665"/>
      <c r="L66" s="649">
        <f t="shared" ref="L66:R66" si="48">SUM(L59:L65)</f>
        <v>97294.200000000012</v>
      </c>
      <c r="M66" s="649">
        <f t="shared" si="48"/>
        <v>303.30000000000075</v>
      </c>
      <c r="N66" s="649">
        <f t="shared" si="48"/>
        <v>97597.500000000015</v>
      </c>
      <c r="O66" s="649">
        <f t="shared" si="48"/>
        <v>9652.5000000000018</v>
      </c>
      <c r="P66" s="649">
        <f t="shared" si="48"/>
        <v>107250.00000000001</v>
      </c>
      <c r="Q66" s="649">
        <f t="shared" si="48"/>
        <v>18613.636363636368</v>
      </c>
      <c r="R66" s="649">
        <f t="shared" si="48"/>
        <v>88636.363636363647</v>
      </c>
      <c r="S66" s="645">
        <f>SUM(S59:S65)</f>
        <v>130</v>
      </c>
      <c r="T66" s="650" t="s">
        <v>808</v>
      </c>
      <c r="U66" s="666"/>
    </row>
    <row r="67" spans="1:21" ht="12" customHeight="1" thickBot="1" x14ac:dyDescent="0.25">
      <c r="A67" s="665"/>
      <c r="B67" s="665"/>
      <c r="C67" s="665"/>
      <c r="D67" s="665"/>
      <c r="E67" s="665"/>
      <c r="F67" s="665"/>
      <c r="G67" s="665"/>
      <c r="H67" s="665"/>
      <c r="I67" s="665"/>
      <c r="L67" s="666"/>
      <c r="M67" s="666"/>
      <c r="N67" s="666"/>
      <c r="O67" s="666"/>
      <c r="P67" s="666"/>
      <c r="Q67" s="666"/>
      <c r="R67" s="666"/>
      <c r="S67" s="666"/>
      <c r="T67" s="666"/>
      <c r="U67" s="666"/>
    </row>
    <row r="68" spans="1:21" ht="13.5" thickBot="1" x14ac:dyDescent="0.25">
      <c r="A68" s="665"/>
      <c r="B68" s="665"/>
      <c r="C68" s="665"/>
      <c r="D68" s="665"/>
      <c r="E68" s="665"/>
      <c r="F68" s="665"/>
      <c r="G68" s="665"/>
      <c r="H68" s="665"/>
      <c r="I68" s="665"/>
      <c r="L68" s="666"/>
      <c r="M68" s="666"/>
      <c r="N68" s="666"/>
      <c r="O68" s="666"/>
      <c r="P68" s="670">
        <f>P48+P57+P66</f>
        <v>290400</v>
      </c>
      <c r="Q68" s="673"/>
      <c r="R68" s="674" t="s">
        <v>811</v>
      </c>
      <c r="S68" s="666"/>
      <c r="T68" s="666"/>
      <c r="U68" s="666"/>
    </row>
    <row r="69" spans="1:21" ht="13.5" thickBot="1" x14ac:dyDescent="0.25">
      <c r="A69" s="665"/>
      <c r="B69" s="665"/>
      <c r="C69" s="665"/>
      <c r="D69" s="665"/>
      <c r="E69" s="665"/>
      <c r="F69" s="665"/>
      <c r="G69" s="665"/>
      <c r="H69" s="665"/>
      <c r="I69" s="665"/>
      <c r="L69" s="666"/>
      <c r="M69" s="666"/>
      <c r="N69" s="666"/>
      <c r="O69" s="675" t="s">
        <v>814</v>
      </c>
      <c r="P69" s="666"/>
      <c r="Q69" s="666"/>
      <c r="R69" s="675" t="s">
        <v>812</v>
      </c>
      <c r="S69" s="666"/>
      <c r="T69" s="666"/>
      <c r="U69" s="666"/>
    </row>
    <row r="70" spans="1:21" ht="13.5" thickBot="1" x14ac:dyDescent="0.25">
      <c r="A70" s="665"/>
      <c r="B70" s="665"/>
      <c r="C70" s="665"/>
      <c r="D70" s="665"/>
      <c r="E70" s="665"/>
      <c r="F70" s="665"/>
      <c r="G70" s="665"/>
      <c r="H70" s="665"/>
      <c r="I70" s="665"/>
      <c r="L70" s="666"/>
      <c r="M70" s="666"/>
      <c r="N70" s="669">
        <f>P68*O70</f>
        <v>35457.839999999997</v>
      </c>
      <c r="O70" s="676">
        <v>0.1221</v>
      </c>
      <c r="P70" s="666"/>
      <c r="Q70" s="677">
        <f>P68*R70</f>
        <v>100187.99999999999</v>
      </c>
      <c r="R70" s="678">
        <v>0.34499999999999997</v>
      </c>
      <c r="S70" s="666"/>
      <c r="T70" s="666"/>
      <c r="U70" s="666"/>
    </row>
    <row r="71" spans="1:21" ht="13.5" thickBot="1" x14ac:dyDescent="0.25">
      <c r="A71" s="665"/>
      <c r="B71" s="665"/>
      <c r="C71" s="665"/>
      <c r="D71" s="665"/>
      <c r="E71" s="665"/>
      <c r="F71" s="665"/>
      <c r="G71" s="665"/>
      <c r="H71" s="665"/>
      <c r="I71" s="665"/>
      <c r="L71" s="666"/>
      <c r="M71" s="666"/>
      <c r="N71" s="679">
        <f>P68*O71</f>
        <v>2178</v>
      </c>
      <c r="O71" s="680">
        <v>7.4999999999999997E-3</v>
      </c>
      <c r="P71" s="666"/>
      <c r="Q71" s="669">
        <f>P68*R71</f>
        <v>1452</v>
      </c>
      <c r="R71" s="676">
        <v>5.0000000000000001E-3</v>
      </c>
      <c r="S71" s="666"/>
      <c r="T71" s="666"/>
      <c r="U71" s="666"/>
    </row>
    <row r="72" spans="1:21" ht="13.5" thickBot="1" x14ac:dyDescent="0.25">
      <c r="L72" s="666"/>
      <c r="M72" s="666"/>
      <c r="N72" s="669">
        <f>SUM(N70:N71)</f>
        <v>37635.839999999997</v>
      </c>
      <c r="O72" s="681" t="s">
        <v>815</v>
      </c>
      <c r="P72" s="666"/>
      <c r="Q72" s="669">
        <f>P68*R72</f>
        <v>377.52</v>
      </c>
      <c r="R72" s="676">
        <v>1.2999999999999999E-3</v>
      </c>
      <c r="S72" s="666"/>
      <c r="T72" s="666"/>
      <c r="U72" s="666"/>
    </row>
    <row r="73" spans="1:21" ht="13.5" thickBot="1" x14ac:dyDescent="0.25">
      <c r="L73" s="666" t="s">
        <v>816</v>
      </c>
      <c r="M73" s="666"/>
      <c r="N73" s="666"/>
      <c r="O73" s="666"/>
      <c r="P73" s="666"/>
      <c r="Q73" s="669">
        <f>SUM(Q70:Q72)</f>
        <v>102017.51999999999</v>
      </c>
      <c r="R73" s="681" t="s">
        <v>813</v>
      </c>
      <c r="S73" s="666"/>
      <c r="T73" s="666"/>
      <c r="U73" s="666"/>
    </row>
    <row r="75" spans="1:21" ht="41.25" customHeight="1" thickBot="1" x14ac:dyDescent="0.25">
      <c r="L75" s="1404" t="s">
        <v>824</v>
      </c>
      <c r="M75" s="1404"/>
      <c r="N75" s="1404"/>
      <c r="O75" s="1404"/>
      <c r="P75" s="1404"/>
      <c r="Q75" s="1404"/>
      <c r="R75" s="1404"/>
      <c r="S75" s="1404"/>
      <c r="T75" s="1404"/>
    </row>
    <row r="76" spans="1:21" ht="13.5" thickBot="1" x14ac:dyDescent="0.25">
      <c r="L76" s="642" t="s">
        <v>799</v>
      </c>
      <c r="M76" s="642" t="s">
        <v>800</v>
      </c>
      <c r="N76" s="642" t="s">
        <v>801</v>
      </c>
      <c r="O76" s="642" t="s">
        <v>802</v>
      </c>
      <c r="P76" s="642" t="s">
        <v>803</v>
      </c>
      <c r="Q76" s="642" t="s">
        <v>804</v>
      </c>
      <c r="R76" s="642" t="s">
        <v>805</v>
      </c>
      <c r="S76" s="642" t="s">
        <v>806</v>
      </c>
      <c r="T76" s="642" t="s">
        <v>79</v>
      </c>
    </row>
    <row r="77" spans="1:21" ht="18.75" thickBot="1" x14ac:dyDescent="0.3">
      <c r="T77" s="643" t="s">
        <v>817</v>
      </c>
    </row>
    <row r="78" spans="1:21" ht="13.5" thickBot="1" x14ac:dyDescent="0.25">
      <c r="L78" s="644">
        <f t="shared" ref="L78:L84" si="49">N78-M78</f>
        <v>11261.25</v>
      </c>
      <c r="M78" s="644">
        <v>0</v>
      </c>
      <c r="N78" s="644">
        <f t="shared" ref="N78:N84" si="50">P78-O78</f>
        <v>11261.25</v>
      </c>
      <c r="O78" s="644">
        <f t="shared" ref="O78:O84" si="51">P78*9/100</f>
        <v>1113.75</v>
      </c>
      <c r="P78" s="644">
        <f t="shared" ref="P78:P84" si="52">R78+Q78</f>
        <v>12375</v>
      </c>
      <c r="Q78" s="644">
        <f t="shared" ref="Q78:Q84" si="53">R78*21/100</f>
        <v>2147.727272727273</v>
      </c>
      <c r="R78" s="644">
        <f t="shared" ref="R78:R84" si="54">(15000/22)*S78</f>
        <v>10227.272727272728</v>
      </c>
      <c r="S78" s="645">
        <v>15</v>
      </c>
      <c r="T78" s="646" t="s">
        <v>826</v>
      </c>
    </row>
    <row r="79" spans="1:21" ht="13.5" thickBot="1" x14ac:dyDescent="0.25">
      <c r="L79" s="644">
        <f t="shared" si="49"/>
        <v>11261.25</v>
      </c>
      <c r="M79" s="644">
        <v>0</v>
      </c>
      <c r="N79" s="644">
        <f t="shared" si="50"/>
        <v>11261.25</v>
      </c>
      <c r="O79" s="644">
        <f t="shared" si="51"/>
        <v>1113.75</v>
      </c>
      <c r="P79" s="644">
        <f t="shared" si="52"/>
        <v>12375</v>
      </c>
      <c r="Q79" s="644">
        <f t="shared" si="53"/>
        <v>2147.727272727273</v>
      </c>
      <c r="R79" s="644">
        <f t="shared" si="54"/>
        <v>10227.272727272728</v>
      </c>
      <c r="S79" s="645">
        <v>15</v>
      </c>
      <c r="T79" s="646" t="s">
        <v>827</v>
      </c>
    </row>
    <row r="80" spans="1:21" ht="13.5" thickBot="1" x14ac:dyDescent="0.25">
      <c r="L80" s="644">
        <f t="shared" si="49"/>
        <v>11261.25</v>
      </c>
      <c r="M80" s="644">
        <v>0</v>
      </c>
      <c r="N80" s="644">
        <f t="shared" si="50"/>
        <v>11261.25</v>
      </c>
      <c r="O80" s="644">
        <f t="shared" si="51"/>
        <v>1113.75</v>
      </c>
      <c r="P80" s="644">
        <f t="shared" si="52"/>
        <v>12375</v>
      </c>
      <c r="Q80" s="644">
        <f t="shared" si="53"/>
        <v>2147.727272727273</v>
      </c>
      <c r="R80" s="644">
        <f t="shared" si="54"/>
        <v>10227.272727272728</v>
      </c>
      <c r="S80" s="645">
        <v>15</v>
      </c>
      <c r="T80" s="646" t="s">
        <v>828</v>
      </c>
    </row>
    <row r="81" spans="12:20" ht="13.5" thickBot="1" x14ac:dyDescent="0.25">
      <c r="L81" s="644">
        <f t="shared" si="49"/>
        <v>11261.25</v>
      </c>
      <c r="M81" s="644">
        <v>0</v>
      </c>
      <c r="N81" s="644">
        <f t="shared" si="50"/>
        <v>11261.25</v>
      </c>
      <c r="O81" s="644">
        <f t="shared" si="51"/>
        <v>1113.75</v>
      </c>
      <c r="P81" s="644">
        <f t="shared" si="52"/>
        <v>12375</v>
      </c>
      <c r="Q81" s="644">
        <f t="shared" si="53"/>
        <v>2147.727272727273</v>
      </c>
      <c r="R81" s="644">
        <f t="shared" si="54"/>
        <v>10227.272727272728</v>
      </c>
      <c r="S81" s="645">
        <v>15</v>
      </c>
      <c r="T81" s="646" t="s">
        <v>829</v>
      </c>
    </row>
    <row r="82" spans="12:20" ht="13.5" thickBot="1" x14ac:dyDescent="0.25">
      <c r="L82" s="644">
        <f t="shared" si="49"/>
        <v>11261.25</v>
      </c>
      <c r="M82" s="644">
        <v>0</v>
      </c>
      <c r="N82" s="644">
        <f t="shared" si="50"/>
        <v>11261.25</v>
      </c>
      <c r="O82" s="644">
        <f t="shared" si="51"/>
        <v>1113.75</v>
      </c>
      <c r="P82" s="644">
        <f t="shared" si="52"/>
        <v>12375</v>
      </c>
      <c r="Q82" s="644">
        <f t="shared" si="53"/>
        <v>2147.727272727273</v>
      </c>
      <c r="R82" s="644">
        <f t="shared" si="54"/>
        <v>10227.272727272728</v>
      </c>
      <c r="S82" s="645">
        <v>15</v>
      </c>
      <c r="T82" s="646" t="s">
        <v>830</v>
      </c>
    </row>
    <row r="83" spans="12:20" ht="13.5" thickBot="1" x14ac:dyDescent="0.25">
      <c r="L83" s="644">
        <f t="shared" si="49"/>
        <v>0</v>
      </c>
      <c r="M83" s="644">
        <v>0</v>
      </c>
      <c r="N83" s="644">
        <f t="shared" si="50"/>
        <v>0</v>
      </c>
      <c r="O83" s="644">
        <f t="shared" si="51"/>
        <v>0</v>
      </c>
      <c r="P83" s="644">
        <f t="shared" si="52"/>
        <v>0</v>
      </c>
      <c r="Q83" s="644">
        <f t="shared" si="53"/>
        <v>0</v>
      </c>
      <c r="R83" s="644">
        <f t="shared" si="54"/>
        <v>0</v>
      </c>
      <c r="S83" s="645">
        <v>0</v>
      </c>
      <c r="T83" s="648" t="s">
        <v>831</v>
      </c>
    </row>
    <row r="84" spans="12:20" ht="13.5" thickBot="1" x14ac:dyDescent="0.25">
      <c r="L84" s="644">
        <f t="shared" si="49"/>
        <v>0</v>
      </c>
      <c r="M84" s="644">
        <v>0</v>
      </c>
      <c r="N84" s="644">
        <f t="shared" si="50"/>
        <v>0</v>
      </c>
      <c r="O84" s="644">
        <f t="shared" si="51"/>
        <v>0</v>
      </c>
      <c r="P84" s="644">
        <f t="shared" si="52"/>
        <v>0</v>
      </c>
      <c r="Q84" s="644">
        <f t="shared" si="53"/>
        <v>0</v>
      </c>
      <c r="R84" s="644">
        <f t="shared" si="54"/>
        <v>0</v>
      </c>
      <c r="S84" s="645">
        <v>0</v>
      </c>
      <c r="T84" s="646" t="s">
        <v>832</v>
      </c>
    </row>
    <row r="85" spans="12:20" ht="13.5" thickBot="1" x14ac:dyDescent="0.25">
      <c r="L85" s="649">
        <f t="shared" ref="L85:R85" si="55">SUM(L78:L84)</f>
        <v>56306.25</v>
      </c>
      <c r="M85" s="649">
        <f t="shared" si="55"/>
        <v>0</v>
      </c>
      <c r="N85" s="649">
        <f t="shared" si="55"/>
        <v>56306.25</v>
      </c>
      <c r="O85" s="649">
        <f t="shared" si="55"/>
        <v>5568.75</v>
      </c>
      <c r="P85" s="649">
        <f t="shared" si="55"/>
        <v>61875</v>
      </c>
      <c r="Q85" s="649">
        <f t="shared" si="55"/>
        <v>10738.636363636364</v>
      </c>
      <c r="R85" s="649">
        <f t="shared" si="55"/>
        <v>51136.36363636364</v>
      </c>
      <c r="S85" s="645">
        <f>SUM(S78:S84)</f>
        <v>75</v>
      </c>
      <c r="T85" s="650" t="s">
        <v>808</v>
      </c>
    </row>
    <row r="86" spans="12:20" ht="18.75" thickBot="1" x14ac:dyDescent="0.3">
      <c r="L86" s="651"/>
      <c r="M86" s="651"/>
      <c r="N86" s="651"/>
      <c r="O86" s="651"/>
      <c r="P86" s="651"/>
      <c r="Q86" s="651"/>
      <c r="R86" s="651"/>
      <c r="T86" s="643" t="s">
        <v>818</v>
      </c>
    </row>
    <row r="87" spans="12:20" ht="13.5" thickBot="1" x14ac:dyDescent="0.25">
      <c r="L87" s="644">
        <f t="shared" ref="L87:L93" si="56">N87-M87</f>
        <v>16213.200000000003</v>
      </c>
      <c r="M87" s="644">
        <f>(N87-15000)/5</f>
        <v>303.30000000000075</v>
      </c>
      <c r="N87" s="644">
        <f t="shared" ref="N87:N93" si="57">P87-O87</f>
        <v>16516.500000000004</v>
      </c>
      <c r="O87" s="644">
        <f t="shared" ref="O87:O93" si="58">P87*9/100</f>
        <v>1633.5000000000002</v>
      </c>
      <c r="P87" s="644">
        <f t="shared" ref="P87:P93" si="59">R87+Q87</f>
        <v>18150.000000000004</v>
      </c>
      <c r="Q87" s="644">
        <f t="shared" ref="Q87:Q93" si="60">R87*21/100</f>
        <v>3150.0000000000005</v>
      </c>
      <c r="R87" s="644">
        <f t="shared" ref="R87:R93" si="61">(15000/22)*S87</f>
        <v>15000.000000000002</v>
      </c>
      <c r="S87" s="645">
        <v>22</v>
      </c>
      <c r="T87" s="646" t="s">
        <v>826</v>
      </c>
    </row>
    <row r="88" spans="12:20" ht="13.5" thickBot="1" x14ac:dyDescent="0.25">
      <c r="L88" s="644">
        <f t="shared" si="56"/>
        <v>16213.200000000003</v>
      </c>
      <c r="M88" s="644">
        <f t="shared" ref="M88:M90" si="62">(N88-15000)/5</f>
        <v>303.30000000000075</v>
      </c>
      <c r="N88" s="644">
        <f t="shared" si="57"/>
        <v>16516.500000000004</v>
      </c>
      <c r="O88" s="644">
        <f t="shared" si="58"/>
        <v>1633.5000000000002</v>
      </c>
      <c r="P88" s="644">
        <f t="shared" si="59"/>
        <v>18150.000000000004</v>
      </c>
      <c r="Q88" s="644">
        <f t="shared" si="60"/>
        <v>3150.0000000000005</v>
      </c>
      <c r="R88" s="644">
        <f t="shared" si="61"/>
        <v>15000.000000000002</v>
      </c>
      <c r="S88" s="645">
        <v>22</v>
      </c>
      <c r="T88" s="646" t="s">
        <v>827</v>
      </c>
    </row>
    <row r="89" spans="12:20" ht="13.5" thickBot="1" x14ac:dyDescent="0.25">
      <c r="L89" s="644">
        <f t="shared" si="56"/>
        <v>16213.200000000003</v>
      </c>
      <c r="M89" s="644">
        <f t="shared" si="62"/>
        <v>303.30000000000075</v>
      </c>
      <c r="N89" s="644">
        <f t="shared" si="57"/>
        <v>16516.500000000004</v>
      </c>
      <c r="O89" s="644">
        <f t="shared" si="58"/>
        <v>1633.5000000000002</v>
      </c>
      <c r="P89" s="644">
        <f t="shared" si="59"/>
        <v>18150.000000000004</v>
      </c>
      <c r="Q89" s="644">
        <f t="shared" si="60"/>
        <v>3150.0000000000005</v>
      </c>
      <c r="R89" s="644">
        <f t="shared" si="61"/>
        <v>15000.000000000002</v>
      </c>
      <c r="S89" s="645">
        <v>22</v>
      </c>
      <c r="T89" s="646" t="s">
        <v>828</v>
      </c>
    </row>
    <row r="90" spans="12:20" ht="13.5" thickBot="1" x14ac:dyDescent="0.25">
      <c r="L90" s="644">
        <f t="shared" si="56"/>
        <v>16213.200000000003</v>
      </c>
      <c r="M90" s="644">
        <f t="shared" si="62"/>
        <v>303.30000000000075</v>
      </c>
      <c r="N90" s="644">
        <f t="shared" si="57"/>
        <v>16516.500000000004</v>
      </c>
      <c r="O90" s="644">
        <f t="shared" si="58"/>
        <v>1633.5000000000002</v>
      </c>
      <c r="P90" s="644">
        <f t="shared" si="59"/>
        <v>18150.000000000004</v>
      </c>
      <c r="Q90" s="644">
        <f t="shared" si="60"/>
        <v>3150.0000000000005</v>
      </c>
      <c r="R90" s="644">
        <f t="shared" si="61"/>
        <v>15000.000000000002</v>
      </c>
      <c r="S90" s="645">
        <v>22</v>
      </c>
      <c r="T90" s="646" t="s">
        <v>829</v>
      </c>
    </row>
    <row r="91" spans="12:20" ht="13.5" thickBot="1" x14ac:dyDescent="0.25">
      <c r="L91" s="644">
        <f t="shared" si="56"/>
        <v>16213.200000000003</v>
      </c>
      <c r="M91" s="644">
        <f>(N91-15000)/5</f>
        <v>303.30000000000075</v>
      </c>
      <c r="N91" s="644">
        <f t="shared" si="57"/>
        <v>16516.500000000004</v>
      </c>
      <c r="O91" s="644">
        <f t="shared" si="58"/>
        <v>1633.5000000000002</v>
      </c>
      <c r="P91" s="644">
        <f t="shared" si="59"/>
        <v>18150.000000000004</v>
      </c>
      <c r="Q91" s="644">
        <f t="shared" si="60"/>
        <v>3150.0000000000005</v>
      </c>
      <c r="R91" s="644">
        <f t="shared" si="61"/>
        <v>15000.000000000002</v>
      </c>
      <c r="S91" s="645">
        <v>22</v>
      </c>
      <c r="T91" s="646" t="s">
        <v>830</v>
      </c>
    </row>
    <row r="92" spans="12:20" ht="13.5" thickBot="1" x14ac:dyDescent="0.25">
      <c r="L92" s="644">
        <f t="shared" si="56"/>
        <v>8258.2500000000018</v>
      </c>
      <c r="M92" s="644">
        <v>0</v>
      </c>
      <c r="N92" s="644">
        <f t="shared" si="57"/>
        <v>8258.2500000000018</v>
      </c>
      <c r="O92" s="644">
        <f t="shared" si="58"/>
        <v>816.75000000000011</v>
      </c>
      <c r="P92" s="644">
        <f t="shared" si="59"/>
        <v>9075.0000000000018</v>
      </c>
      <c r="Q92" s="644">
        <f t="shared" si="60"/>
        <v>1575.0000000000002</v>
      </c>
      <c r="R92" s="644">
        <f t="shared" si="61"/>
        <v>7500.0000000000009</v>
      </c>
      <c r="S92" s="645">
        <v>11</v>
      </c>
      <c r="T92" s="648" t="s">
        <v>847</v>
      </c>
    </row>
    <row r="93" spans="12:20" ht="13.5" thickBot="1" x14ac:dyDescent="0.25">
      <c r="L93" s="644">
        <f t="shared" si="56"/>
        <v>0</v>
      </c>
      <c r="M93" s="644">
        <v>0</v>
      </c>
      <c r="N93" s="644">
        <f t="shared" si="57"/>
        <v>0</v>
      </c>
      <c r="O93" s="644">
        <f t="shared" si="58"/>
        <v>0</v>
      </c>
      <c r="P93" s="644">
        <f t="shared" si="59"/>
        <v>0</v>
      </c>
      <c r="Q93" s="644">
        <f t="shared" si="60"/>
        <v>0</v>
      </c>
      <c r="R93" s="644">
        <f t="shared" si="61"/>
        <v>0</v>
      </c>
      <c r="S93" s="645"/>
      <c r="T93" s="646" t="s">
        <v>832</v>
      </c>
    </row>
    <row r="94" spans="12:20" ht="13.5" thickBot="1" x14ac:dyDescent="0.25">
      <c r="L94" s="649">
        <f t="shared" ref="L94:R94" si="63">SUM(L87:L93)</f>
        <v>89324.250000000015</v>
      </c>
      <c r="M94" s="652">
        <f t="shared" si="63"/>
        <v>1516.5000000000036</v>
      </c>
      <c r="N94" s="649">
        <f t="shared" si="63"/>
        <v>90840.750000000015</v>
      </c>
      <c r="O94" s="649">
        <f t="shared" si="63"/>
        <v>8984.2500000000018</v>
      </c>
      <c r="P94" s="649">
        <f t="shared" si="63"/>
        <v>99825.000000000015</v>
      </c>
      <c r="Q94" s="649">
        <f t="shared" si="63"/>
        <v>17325.000000000004</v>
      </c>
      <c r="R94" s="649">
        <f t="shared" si="63"/>
        <v>82500.000000000015</v>
      </c>
      <c r="S94" s="645">
        <f>SUM(S87:S93)</f>
        <v>121</v>
      </c>
      <c r="T94" s="653" t="s">
        <v>808</v>
      </c>
    </row>
    <row r="95" spans="12:20" ht="18.75" thickBot="1" x14ac:dyDescent="0.3">
      <c r="L95" s="651"/>
      <c r="M95" s="651"/>
      <c r="N95" s="651"/>
      <c r="O95" s="651"/>
      <c r="P95" s="651"/>
      <c r="Q95" s="651"/>
      <c r="R95" s="651"/>
      <c r="T95" s="643" t="s">
        <v>819</v>
      </c>
    </row>
    <row r="96" spans="12:20" ht="13.5" thickBot="1" x14ac:dyDescent="0.25">
      <c r="L96" s="644">
        <f t="shared" ref="L96:L102" si="64">N96-M96</f>
        <v>12762.750000000002</v>
      </c>
      <c r="M96" s="644">
        <v>0</v>
      </c>
      <c r="N96" s="644">
        <f t="shared" ref="N96:N102" si="65">P96-O96</f>
        <v>12762.750000000002</v>
      </c>
      <c r="O96" s="644">
        <f t="shared" ref="O96:O102" si="66">P96*9/100</f>
        <v>1262.2500000000002</v>
      </c>
      <c r="P96" s="644">
        <f t="shared" ref="P96:P102" si="67">R96+Q96</f>
        <v>14025.000000000002</v>
      </c>
      <c r="Q96" s="644">
        <f t="shared" ref="Q96:Q102" si="68">R96*21/100</f>
        <v>2434.0909090909095</v>
      </c>
      <c r="R96" s="644">
        <f t="shared" ref="R96:R102" si="69">(15000/22)*S96</f>
        <v>11590.909090909092</v>
      </c>
      <c r="S96" s="645">
        <v>17</v>
      </c>
      <c r="T96" s="646" t="s">
        <v>826</v>
      </c>
    </row>
    <row r="97" spans="12:20" ht="13.5" thickBot="1" x14ac:dyDescent="0.25">
      <c r="L97" s="644">
        <f t="shared" si="64"/>
        <v>12762.750000000002</v>
      </c>
      <c r="M97" s="644">
        <v>0</v>
      </c>
      <c r="N97" s="644">
        <f t="shared" si="65"/>
        <v>12762.750000000002</v>
      </c>
      <c r="O97" s="644">
        <f t="shared" si="66"/>
        <v>1262.2500000000002</v>
      </c>
      <c r="P97" s="644">
        <f t="shared" si="67"/>
        <v>14025.000000000002</v>
      </c>
      <c r="Q97" s="644">
        <f t="shared" si="68"/>
        <v>2434.0909090909095</v>
      </c>
      <c r="R97" s="644">
        <f t="shared" si="69"/>
        <v>11590.909090909092</v>
      </c>
      <c r="S97" s="645">
        <v>17</v>
      </c>
      <c r="T97" s="646" t="s">
        <v>827</v>
      </c>
    </row>
    <row r="98" spans="12:20" ht="13.5" thickBot="1" x14ac:dyDescent="0.25">
      <c r="L98" s="644">
        <f t="shared" si="64"/>
        <v>12762.750000000002</v>
      </c>
      <c r="M98" s="644">
        <v>0</v>
      </c>
      <c r="N98" s="644">
        <f t="shared" si="65"/>
        <v>12762.750000000002</v>
      </c>
      <c r="O98" s="644">
        <f t="shared" si="66"/>
        <v>1262.2500000000002</v>
      </c>
      <c r="P98" s="644">
        <f t="shared" si="67"/>
        <v>14025.000000000002</v>
      </c>
      <c r="Q98" s="644">
        <f t="shared" si="68"/>
        <v>2434.0909090909095</v>
      </c>
      <c r="R98" s="644">
        <f t="shared" si="69"/>
        <v>11590.909090909092</v>
      </c>
      <c r="S98" s="645">
        <v>17</v>
      </c>
      <c r="T98" s="646" t="s">
        <v>828</v>
      </c>
    </row>
    <row r="99" spans="12:20" ht="13.5" thickBot="1" x14ac:dyDescent="0.25">
      <c r="L99" s="644">
        <f t="shared" si="64"/>
        <v>12762.750000000002</v>
      </c>
      <c r="M99" s="644">
        <v>0</v>
      </c>
      <c r="N99" s="644">
        <f t="shared" si="65"/>
        <v>12762.750000000002</v>
      </c>
      <c r="O99" s="644">
        <f t="shared" si="66"/>
        <v>1262.2500000000002</v>
      </c>
      <c r="P99" s="644">
        <f t="shared" si="67"/>
        <v>14025.000000000002</v>
      </c>
      <c r="Q99" s="644">
        <f t="shared" si="68"/>
        <v>2434.0909090909095</v>
      </c>
      <c r="R99" s="644">
        <f t="shared" si="69"/>
        <v>11590.909090909092</v>
      </c>
      <c r="S99" s="645">
        <v>17</v>
      </c>
      <c r="T99" s="646" t="s">
        <v>829</v>
      </c>
    </row>
    <row r="100" spans="12:20" ht="13.5" thickBot="1" x14ac:dyDescent="0.25">
      <c r="L100" s="644">
        <f t="shared" si="64"/>
        <v>12762.750000000002</v>
      </c>
      <c r="M100" s="644">
        <v>0</v>
      </c>
      <c r="N100" s="644">
        <f t="shared" si="65"/>
        <v>12762.750000000002</v>
      </c>
      <c r="O100" s="644">
        <f t="shared" si="66"/>
        <v>1262.2500000000002</v>
      </c>
      <c r="P100" s="644">
        <f t="shared" si="67"/>
        <v>14025.000000000002</v>
      </c>
      <c r="Q100" s="644">
        <f t="shared" si="68"/>
        <v>2434.0909090909095</v>
      </c>
      <c r="R100" s="644">
        <f t="shared" si="69"/>
        <v>11590.909090909092</v>
      </c>
      <c r="S100" s="645">
        <v>17</v>
      </c>
      <c r="T100" s="646" t="s">
        <v>830</v>
      </c>
    </row>
    <row r="101" spans="12:20" ht="13.5" thickBot="1" x14ac:dyDescent="0.25">
      <c r="L101" s="644">
        <f t="shared" si="64"/>
        <v>16213.200000000003</v>
      </c>
      <c r="M101" s="644">
        <f>(N101-15000)/5</f>
        <v>303.30000000000075</v>
      </c>
      <c r="N101" s="644">
        <f t="shared" si="65"/>
        <v>16516.500000000004</v>
      </c>
      <c r="O101" s="644">
        <f t="shared" si="66"/>
        <v>1633.5000000000002</v>
      </c>
      <c r="P101" s="644">
        <f t="shared" si="67"/>
        <v>18150.000000000004</v>
      </c>
      <c r="Q101" s="644">
        <f t="shared" si="68"/>
        <v>3150.0000000000005</v>
      </c>
      <c r="R101" s="644">
        <f t="shared" si="69"/>
        <v>15000.000000000002</v>
      </c>
      <c r="S101" s="645">
        <v>22</v>
      </c>
      <c r="T101" s="648" t="s">
        <v>847</v>
      </c>
    </row>
    <row r="102" spans="12:20" ht="13.5" thickBot="1" x14ac:dyDescent="0.25">
      <c r="L102" s="644">
        <f t="shared" si="64"/>
        <v>16213.200000000003</v>
      </c>
      <c r="M102" s="644">
        <f>(N102-15000)/5</f>
        <v>303.30000000000075</v>
      </c>
      <c r="N102" s="644">
        <f t="shared" si="65"/>
        <v>16516.500000000004</v>
      </c>
      <c r="O102" s="644">
        <f t="shared" si="66"/>
        <v>1633.5000000000002</v>
      </c>
      <c r="P102" s="644">
        <f t="shared" si="67"/>
        <v>18150.000000000004</v>
      </c>
      <c r="Q102" s="644">
        <f t="shared" si="68"/>
        <v>3150.0000000000005</v>
      </c>
      <c r="R102" s="644">
        <f t="shared" si="69"/>
        <v>15000.000000000002</v>
      </c>
      <c r="S102" s="645">
        <v>22</v>
      </c>
      <c r="T102" s="646" t="s">
        <v>848</v>
      </c>
    </row>
    <row r="103" spans="12:20" ht="13.5" thickBot="1" x14ac:dyDescent="0.25">
      <c r="L103" s="649">
        <f t="shared" ref="L103:R103" si="70">SUM(L96:L102)</f>
        <v>96240.150000000009</v>
      </c>
      <c r="M103" s="652">
        <f t="shared" si="70"/>
        <v>606.6000000000015</v>
      </c>
      <c r="N103" s="649">
        <f t="shared" si="70"/>
        <v>96846.750000000015</v>
      </c>
      <c r="O103" s="649">
        <f t="shared" si="70"/>
        <v>9578.2500000000018</v>
      </c>
      <c r="P103" s="649">
        <f t="shared" si="70"/>
        <v>106425.00000000001</v>
      </c>
      <c r="Q103" s="649">
        <f t="shared" si="70"/>
        <v>18470.454545454548</v>
      </c>
      <c r="R103" s="649">
        <f t="shared" si="70"/>
        <v>87954.545454545456</v>
      </c>
      <c r="S103" s="645">
        <f>SUM(S96:S102)</f>
        <v>129</v>
      </c>
      <c r="T103" s="650" t="s">
        <v>808</v>
      </c>
    </row>
    <row r="104" spans="12:20" ht="13.5" thickBot="1" x14ac:dyDescent="0.25"/>
    <row r="105" spans="12:20" ht="13.5" thickBot="1" x14ac:dyDescent="0.25">
      <c r="P105" s="649">
        <f>P85+P94+P103</f>
        <v>268125</v>
      </c>
      <c r="Q105" s="654"/>
      <c r="R105" s="655" t="s">
        <v>811</v>
      </c>
    </row>
    <row r="106" spans="12:20" ht="13.5" thickBot="1" x14ac:dyDescent="0.25">
      <c r="N106" s="656"/>
      <c r="O106" s="657"/>
      <c r="R106" s="658" t="s">
        <v>812</v>
      </c>
    </row>
    <row r="107" spans="12:20" ht="13.5" thickBot="1" x14ac:dyDescent="0.25">
      <c r="N107" s="659"/>
      <c r="O107" s="660"/>
      <c r="Q107" s="661">
        <f>P105*R107</f>
        <v>92503.125</v>
      </c>
      <c r="R107" s="662">
        <v>0.34499999999999997</v>
      </c>
    </row>
    <row r="108" spans="12:20" ht="13.5" thickBot="1" x14ac:dyDescent="0.25">
      <c r="N108" s="659"/>
      <c r="O108" s="660"/>
      <c r="Q108" s="644">
        <f>P105*R108</f>
        <v>1340.625</v>
      </c>
      <c r="R108" s="663">
        <v>5.0000000000000001E-3</v>
      </c>
    </row>
    <row r="109" spans="12:20" ht="13.5" thickBot="1" x14ac:dyDescent="0.25">
      <c r="N109" s="659"/>
      <c r="O109" s="660"/>
      <c r="Q109" s="644">
        <f>P105*R109</f>
        <v>348.5625</v>
      </c>
      <c r="R109" s="663">
        <v>1.2999999999999999E-3</v>
      </c>
    </row>
    <row r="110" spans="12:20" ht="13.5" thickBot="1" x14ac:dyDescent="0.25">
      <c r="Q110" s="644">
        <f>SUM(Q107:Q109)</f>
        <v>94192.3125</v>
      </c>
      <c r="R110" s="664" t="s">
        <v>813</v>
      </c>
    </row>
    <row r="112" spans="12:20" ht="39.75" customHeight="1" thickBot="1" x14ac:dyDescent="0.25">
      <c r="L112" s="1404" t="s">
        <v>825</v>
      </c>
      <c r="M112" s="1404"/>
      <c r="N112" s="1404"/>
      <c r="O112" s="1404"/>
      <c r="P112" s="1404"/>
      <c r="Q112" s="1404"/>
      <c r="R112" s="1404"/>
      <c r="S112" s="1404"/>
      <c r="T112" s="1404"/>
    </row>
    <row r="113" spans="12:20" ht="13.5" thickBot="1" x14ac:dyDescent="0.25">
      <c r="L113" s="642" t="s">
        <v>799</v>
      </c>
      <c r="M113" s="642" t="s">
        <v>800</v>
      </c>
      <c r="N113" s="642" t="s">
        <v>801</v>
      </c>
      <c r="O113" s="642" t="s">
        <v>802</v>
      </c>
      <c r="P113" s="642" t="s">
        <v>803</v>
      </c>
      <c r="Q113" s="642" t="s">
        <v>804</v>
      </c>
      <c r="R113" s="642" t="s">
        <v>805</v>
      </c>
      <c r="S113" s="642" t="s">
        <v>806</v>
      </c>
      <c r="T113" s="642" t="s">
        <v>79</v>
      </c>
    </row>
    <row r="114" spans="12:20" ht="18.75" thickBot="1" x14ac:dyDescent="0.3">
      <c r="T114" s="643" t="s">
        <v>820</v>
      </c>
    </row>
    <row r="115" spans="12:20" ht="13.5" thickBot="1" x14ac:dyDescent="0.25">
      <c r="L115" s="644">
        <f t="shared" ref="L115:L121" si="71">N115-M115</f>
        <v>16516.500000000004</v>
      </c>
      <c r="M115" s="644">
        <v>0</v>
      </c>
      <c r="N115" s="644">
        <f t="shared" ref="N115:N121" si="72">P115-O115</f>
        <v>16516.500000000004</v>
      </c>
      <c r="O115" s="644">
        <f t="shared" ref="O115:O121" si="73">P115*9/100</f>
        <v>1633.5000000000002</v>
      </c>
      <c r="P115" s="644">
        <f t="shared" ref="P115:P121" si="74">R115+Q115</f>
        <v>18150.000000000004</v>
      </c>
      <c r="Q115" s="644">
        <f t="shared" ref="Q115:Q121" si="75">R115*21/100</f>
        <v>3150.0000000000005</v>
      </c>
      <c r="R115" s="644">
        <f t="shared" ref="R115:R121" si="76">(15000/22)*S115</f>
        <v>15000.000000000002</v>
      </c>
      <c r="S115" s="645">
        <v>22</v>
      </c>
      <c r="T115" s="646" t="s">
        <v>826</v>
      </c>
    </row>
    <row r="116" spans="12:20" ht="13.5" thickBot="1" x14ac:dyDescent="0.25">
      <c r="L116" s="644">
        <f t="shared" si="71"/>
        <v>16516.500000000004</v>
      </c>
      <c r="M116" s="644">
        <v>0</v>
      </c>
      <c r="N116" s="644">
        <f t="shared" si="72"/>
        <v>16516.500000000004</v>
      </c>
      <c r="O116" s="644">
        <f t="shared" si="73"/>
        <v>1633.5000000000002</v>
      </c>
      <c r="P116" s="644">
        <f t="shared" si="74"/>
        <v>18150.000000000004</v>
      </c>
      <c r="Q116" s="644">
        <f t="shared" si="75"/>
        <v>3150.0000000000005</v>
      </c>
      <c r="R116" s="644">
        <f t="shared" si="76"/>
        <v>15000.000000000002</v>
      </c>
      <c r="S116" s="645">
        <v>22</v>
      </c>
      <c r="T116" s="646" t="s">
        <v>827</v>
      </c>
    </row>
    <row r="117" spans="12:20" ht="13.5" thickBot="1" x14ac:dyDescent="0.25">
      <c r="L117" s="644">
        <f t="shared" si="71"/>
        <v>16516.500000000004</v>
      </c>
      <c r="M117" s="644">
        <v>0</v>
      </c>
      <c r="N117" s="644">
        <f t="shared" si="72"/>
        <v>16516.500000000004</v>
      </c>
      <c r="O117" s="644">
        <f t="shared" si="73"/>
        <v>1633.5000000000002</v>
      </c>
      <c r="P117" s="644">
        <f t="shared" si="74"/>
        <v>18150.000000000004</v>
      </c>
      <c r="Q117" s="644">
        <f t="shared" si="75"/>
        <v>3150.0000000000005</v>
      </c>
      <c r="R117" s="644">
        <f t="shared" si="76"/>
        <v>15000.000000000002</v>
      </c>
      <c r="S117" s="647">
        <v>22</v>
      </c>
      <c r="T117" s="646" t="s">
        <v>828</v>
      </c>
    </row>
    <row r="118" spans="12:20" ht="13.5" thickBot="1" x14ac:dyDescent="0.25">
      <c r="L118" s="644">
        <f t="shared" si="71"/>
        <v>0</v>
      </c>
      <c r="M118" s="644">
        <v>0</v>
      </c>
      <c r="N118" s="644">
        <f t="shared" si="72"/>
        <v>0</v>
      </c>
      <c r="O118" s="644">
        <f t="shared" si="73"/>
        <v>0</v>
      </c>
      <c r="P118" s="644">
        <f t="shared" si="74"/>
        <v>0</v>
      </c>
      <c r="Q118" s="644">
        <f t="shared" si="75"/>
        <v>0</v>
      </c>
      <c r="R118" s="644">
        <f t="shared" si="76"/>
        <v>0</v>
      </c>
      <c r="S118" s="645"/>
      <c r="T118" s="646" t="s">
        <v>829</v>
      </c>
    </row>
    <row r="119" spans="12:20" ht="13.5" thickBot="1" x14ac:dyDescent="0.25">
      <c r="L119" s="644">
        <f t="shared" si="71"/>
        <v>0</v>
      </c>
      <c r="M119" s="644">
        <v>0</v>
      </c>
      <c r="N119" s="644">
        <f t="shared" si="72"/>
        <v>0</v>
      </c>
      <c r="O119" s="644">
        <f t="shared" si="73"/>
        <v>0</v>
      </c>
      <c r="P119" s="644">
        <f t="shared" si="74"/>
        <v>0</v>
      </c>
      <c r="Q119" s="644">
        <f t="shared" si="75"/>
        <v>0</v>
      </c>
      <c r="R119" s="644">
        <f t="shared" si="76"/>
        <v>0</v>
      </c>
      <c r="S119" s="645"/>
      <c r="T119" s="646" t="s">
        <v>830</v>
      </c>
    </row>
    <row r="120" spans="12:20" ht="13.5" thickBot="1" x14ac:dyDescent="0.25">
      <c r="L120" s="644">
        <f t="shared" si="71"/>
        <v>0</v>
      </c>
      <c r="M120" s="644">
        <v>0</v>
      </c>
      <c r="N120" s="644">
        <f t="shared" si="72"/>
        <v>0</v>
      </c>
      <c r="O120" s="644">
        <f t="shared" si="73"/>
        <v>0</v>
      </c>
      <c r="P120" s="644">
        <f t="shared" si="74"/>
        <v>0</v>
      </c>
      <c r="Q120" s="644">
        <f t="shared" si="75"/>
        <v>0</v>
      </c>
      <c r="R120" s="644">
        <f t="shared" si="76"/>
        <v>0</v>
      </c>
      <c r="S120" s="647"/>
      <c r="T120" s="648" t="s">
        <v>831</v>
      </c>
    </row>
    <row r="121" spans="12:20" ht="13.5" thickBot="1" x14ac:dyDescent="0.25">
      <c r="L121" s="644">
        <f t="shared" si="71"/>
        <v>0</v>
      </c>
      <c r="M121" s="644">
        <v>0</v>
      </c>
      <c r="N121" s="644">
        <f t="shared" si="72"/>
        <v>0</v>
      </c>
      <c r="O121" s="644">
        <f t="shared" si="73"/>
        <v>0</v>
      </c>
      <c r="P121" s="644">
        <f t="shared" si="74"/>
        <v>0</v>
      </c>
      <c r="Q121" s="644">
        <f t="shared" si="75"/>
        <v>0</v>
      </c>
      <c r="R121" s="644">
        <f t="shared" si="76"/>
        <v>0</v>
      </c>
      <c r="S121" s="645"/>
      <c r="T121" s="646" t="s">
        <v>832</v>
      </c>
    </row>
    <row r="122" spans="12:20" ht="13.5" thickBot="1" x14ac:dyDescent="0.25">
      <c r="L122" s="649">
        <f t="shared" ref="L122:R122" si="77">SUM(L115:L121)</f>
        <v>49549.500000000015</v>
      </c>
      <c r="M122" s="649">
        <f t="shared" si="77"/>
        <v>0</v>
      </c>
      <c r="N122" s="649">
        <f t="shared" si="77"/>
        <v>49549.500000000015</v>
      </c>
      <c r="O122" s="649">
        <f t="shared" si="77"/>
        <v>4900.5000000000009</v>
      </c>
      <c r="P122" s="649">
        <f t="shared" si="77"/>
        <v>54450.000000000015</v>
      </c>
      <c r="Q122" s="649">
        <f t="shared" si="77"/>
        <v>9450.0000000000018</v>
      </c>
      <c r="R122" s="649">
        <f t="shared" si="77"/>
        <v>45000.000000000007</v>
      </c>
      <c r="S122" s="645">
        <f>SUM(S115:S121)</f>
        <v>66</v>
      </c>
      <c r="T122" s="650" t="s">
        <v>808</v>
      </c>
    </row>
    <row r="123" spans="12:20" ht="18.75" thickBot="1" x14ac:dyDescent="0.3">
      <c r="L123" s="651"/>
      <c r="M123" s="651"/>
      <c r="N123" s="651"/>
      <c r="O123" s="651"/>
      <c r="P123" s="651"/>
      <c r="Q123" s="651"/>
      <c r="R123" s="651"/>
      <c r="T123" s="643" t="s">
        <v>821</v>
      </c>
    </row>
    <row r="124" spans="12:20" ht="13.5" thickBot="1" x14ac:dyDescent="0.25">
      <c r="L124" s="644">
        <f t="shared" ref="L124:L130" si="78">N124-M124</f>
        <v>16516.500000000004</v>
      </c>
      <c r="M124" s="644">
        <v>0</v>
      </c>
      <c r="N124" s="644">
        <f t="shared" ref="N124:N130" si="79">P124-O124</f>
        <v>16516.500000000004</v>
      </c>
      <c r="O124" s="644">
        <f t="shared" ref="O124:O130" si="80">P124*9/100</f>
        <v>1633.5000000000002</v>
      </c>
      <c r="P124" s="644">
        <f t="shared" ref="P124:P130" si="81">R124+Q124</f>
        <v>18150.000000000004</v>
      </c>
      <c r="Q124" s="644">
        <f t="shared" ref="Q124:Q130" si="82">R124*21/100</f>
        <v>3150.0000000000005</v>
      </c>
      <c r="R124" s="644">
        <f t="shared" ref="R124:R130" si="83">(15000/22)*S124</f>
        <v>15000.000000000002</v>
      </c>
      <c r="S124" s="645">
        <v>22</v>
      </c>
      <c r="T124" s="646" t="s">
        <v>826</v>
      </c>
    </row>
    <row r="125" spans="12:20" ht="13.5" thickBot="1" x14ac:dyDescent="0.25">
      <c r="L125" s="644">
        <f t="shared" si="78"/>
        <v>16516.500000000004</v>
      </c>
      <c r="M125" s="644">
        <v>0</v>
      </c>
      <c r="N125" s="644">
        <f t="shared" si="79"/>
        <v>16516.500000000004</v>
      </c>
      <c r="O125" s="644">
        <f t="shared" si="80"/>
        <v>1633.5000000000002</v>
      </c>
      <c r="P125" s="644">
        <f t="shared" si="81"/>
        <v>18150.000000000004</v>
      </c>
      <c r="Q125" s="644">
        <f t="shared" si="82"/>
        <v>3150.0000000000005</v>
      </c>
      <c r="R125" s="644">
        <f t="shared" si="83"/>
        <v>15000.000000000002</v>
      </c>
      <c r="S125" s="645">
        <v>22</v>
      </c>
      <c r="T125" s="646" t="s">
        <v>827</v>
      </c>
    </row>
    <row r="126" spans="12:20" ht="13.5" thickBot="1" x14ac:dyDescent="0.25">
      <c r="L126" s="644">
        <f t="shared" si="78"/>
        <v>16516.500000000004</v>
      </c>
      <c r="M126" s="644">
        <v>0</v>
      </c>
      <c r="N126" s="644">
        <f t="shared" si="79"/>
        <v>16516.500000000004</v>
      </c>
      <c r="O126" s="644">
        <f t="shared" si="80"/>
        <v>1633.5000000000002</v>
      </c>
      <c r="P126" s="644">
        <f t="shared" si="81"/>
        <v>18150.000000000004</v>
      </c>
      <c r="Q126" s="644">
        <f t="shared" si="82"/>
        <v>3150.0000000000005</v>
      </c>
      <c r="R126" s="644">
        <f t="shared" si="83"/>
        <v>15000.000000000002</v>
      </c>
      <c r="S126" s="645">
        <v>22</v>
      </c>
      <c r="T126" s="646" t="s">
        <v>828</v>
      </c>
    </row>
    <row r="127" spans="12:20" ht="13.5" thickBot="1" x14ac:dyDescent="0.25">
      <c r="L127" s="644">
        <f t="shared" si="78"/>
        <v>0</v>
      </c>
      <c r="M127" s="644">
        <v>0</v>
      </c>
      <c r="N127" s="644">
        <f t="shared" si="79"/>
        <v>0</v>
      </c>
      <c r="O127" s="644">
        <f t="shared" si="80"/>
        <v>0</v>
      </c>
      <c r="P127" s="644">
        <f t="shared" si="81"/>
        <v>0</v>
      </c>
      <c r="Q127" s="644">
        <f t="shared" si="82"/>
        <v>0</v>
      </c>
      <c r="R127" s="644">
        <f t="shared" si="83"/>
        <v>0</v>
      </c>
      <c r="S127" s="645"/>
      <c r="T127" s="646" t="s">
        <v>829</v>
      </c>
    </row>
    <row r="128" spans="12:20" ht="13.5" thickBot="1" x14ac:dyDescent="0.25">
      <c r="L128" s="644">
        <f t="shared" si="78"/>
        <v>0</v>
      </c>
      <c r="M128" s="644">
        <v>0</v>
      </c>
      <c r="N128" s="644">
        <f t="shared" si="79"/>
        <v>0</v>
      </c>
      <c r="O128" s="644">
        <f t="shared" si="80"/>
        <v>0</v>
      </c>
      <c r="P128" s="644">
        <f t="shared" si="81"/>
        <v>0</v>
      </c>
      <c r="Q128" s="644">
        <f t="shared" si="82"/>
        <v>0</v>
      </c>
      <c r="R128" s="644">
        <f t="shared" si="83"/>
        <v>0</v>
      </c>
      <c r="S128" s="645"/>
      <c r="T128" s="646" t="s">
        <v>830</v>
      </c>
    </row>
    <row r="129" spans="12:20" ht="13.5" thickBot="1" x14ac:dyDescent="0.25">
      <c r="L129" s="644">
        <f t="shared" si="78"/>
        <v>0</v>
      </c>
      <c r="M129" s="644">
        <v>0</v>
      </c>
      <c r="N129" s="644">
        <f t="shared" si="79"/>
        <v>0</v>
      </c>
      <c r="O129" s="644">
        <f t="shared" si="80"/>
        <v>0</v>
      </c>
      <c r="P129" s="644">
        <f t="shared" si="81"/>
        <v>0</v>
      </c>
      <c r="Q129" s="644">
        <f t="shared" si="82"/>
        <v>0</v>
      </c>
      <c r="R129" s="644">
        <f t="shared" si="83"/>
        <v>0</v>
      </c>
      <c r="S129" s="645"/>
      <c r="T129" s="648" t="s">
        <v>831</v>
      </c>
    </row>
    <row r="130" spans="12:20" ht="13.5" thickBot="1" x14ac:dyDescent="0.25">
      <c r="L130" s="644">
        <f t="shared" si="78"/>
        <v>0</v>
      </c>
      <c r="M130" s="644">
        <v>0</v>
      </c>
      <c r="N130" s="644">
        <f t="shared" si="79"/>
        <v>0</v>
      </c>
      <c r="O130" s="644">
        <f t="shared" si="80"/>
        <v>0</v>
      </c>
      <c r="P130" s="644">
        <f t="shared" si="81"/>
        <v>0</v>
      </c>
      <c r="Q130" s="644">
        <f t="shared" si="82"/>
        <v>0</v>
      </c>
      <c r="R130" s="644">
        <f t="shared" si="83"/>
        <v>0</v>
      </c>
      <c r="S130" s="645"/>
      <c r="T130" s="646" t="s">
        <v>832</v>
      </c>
    </row>
    <row r="131" spans="12:20" ht="13.5" thickBot="1" x14ac:dyDescent="0.25">
      <c r="L131" s="649">
        <f t="shared" ref="L131:R131" si="84">SUM(L124:L130)</f>
        <v>49549.500000000015</v>
      </c>
      <c r="M131" s="652">
        <f t="shared" si="84"/>
        <v>0</v>
      </c>
      <c r="N131" s="649">
        <f t="shared" si="84"/>
        <v>49549.500000000015</v>
      </c>
      <c r="O131" s="649">
        <f t="shared" si="84"/>
        <v>4900.5000000000009</v>
      </c>
      <c r="P131" s="649">
        <f t="shared" si="84"/>
        <v>54450.000000000015</v>
      </c>
      <c r="Q131" s="649">
        <f t="shared" si="84"/>
        <v>9450.0000000000018</v>
      </c>
      <c r="R131" s="649">
        <f t="shared" si="84"/>
        <v>45000.000000000007</v>
      </c>
      <c r="S131" s="645">
        <f>SUM(S124:S130)</f>
        <v>66</v>
      </c>
      <c r="T131" s="653" t="s">
        <v>808</v>
      </c>
    </row>
    <row r="132" spans="12:20" ht="18.75" thickBot="1" x14ac:dyDescent="0.3">
      <c r="L132" s="651"/>
      <c r="M132" s="651"/>
      <c r="N132" s="651"/>
      <c r="O132" s="651"/>
      <c r="P132" s="651"/>
      <c r="Q132" s="651"/>
      <c r="R132" s="651"/>
      <c r="T132" s="643" t="s">
        <v>849</v>
      </c>
    </row>
    <row r="133" spans="12:20" ht="13.5" thickBot="1" x14ac:dyDescent="0.25">
      <c r="L133" s="644">
        <f t="shared" ref="L133:L139" si="85">N133-M133</f>
        <v>16516.500000000004</v>
      </c>
      <c r="M133" s="644">
        <v>0</v>
      </c>
      <c r="N133" s="644">
        <f t="shared" ref="N133:N139" si="86">P133-O133</f>
        <v>16516.500000000004</v>
      </c>
      <c r="O133" s="644">
        <f t="shared" ref="O133:O139" si="87">P133*9/100</f>
        <v>1633.5000000000002</v>
      </c>
      <c r="P133" s="644">
        <f t="shared" ref="P133:P139" si="88">R133+Q133</f>
        <v>18150.000000000004</v>
      </c>
      <c r="Q133" s="644">
        <f t="shared" ref="Q133:Q139" si="89">R133*21/100</f>
        <v>3150.0000000000005</v>
      </c>
      <c r="R133" s="644">
        <f t="shared" ref="R133:R139" si="90">(15000/22)*S133</f>
        <v>15000.000000000002</v>
      </c>
      <c r="S133" s="645">
        <v>22</v>
      </c>
      <c r="T133" s="646" t="s">
        <v>826</v>
      </c>
    </row>
    <row r="134" spans="12:20" ht="13.5" thickBot="1" x14ac:dyDescent="0.25">
      <c r="L134" s="644">
        <f t="shared" si="85"/>
        <v>16516.500000000004</v>
      </c>
      <c r="M134" s="644">
        <v>0</v>
      </c>
      <c r="N134" s="644">
        <f t="shared" si="86"/>
        <v>16516.500000000004</v>
      </c>
      <c r="O134" s="644">
        <f t="shared" si="87"/>
        <v>1633.5000000000002</v>
      </c>
      <c r="P134" s="644">
        <f t="shared" si="88"/>
        <v>18150.000000000004</v>
      </c>
      <c r="Q134" s="644">
        <f t="shared" si="89"/>
        <v>3150.0000000000005</v>
      </c>
      <c r="R134" s="644">
        <f t="shared" si="90"/>
        <v>15000.000000000002</v>
      </c>
      <c r="S134" s="645">
        <v>22</v>
      </c>
      <c r="T134" s="646" t="s">
        <v>827</v>
      </c>
    </row>
    <row r="135" spans="12:20" ht="13.5" thickBot="1" x14ac:dyDescent="0.25">
      <c r="L135" s="644">
        <f t="shared" si="85"/>
        <v>16516.500000000004</v>
      </c>
      <c r="M135" s="644">
        <v>0</v>
      </c>
      <c r="N135" s="644">
        <f t="shared" si="86"/>
        <v>16516.500000000004</v>
      </c>
      <c r="O135" s="644">
        <f t="shared" si="87"/>
        <v>1633.5000000000002</v>
      </c>
      <c r="P135" s="644">
        <f t="shared" si="88"/>
        <v>18150.000000000004</v>
      </c>
      <c r="Q135" s="644">
        <f t="shared" si="89"/>
        <v>3150.0000000000005</v>
      </c>
      <c r="R135" s="644">
        <f t="shared" si="90"/>
        <v>15000.000000000002</v>
      </c>
      <c r="S135" s="645">
        <v>22</v>
      </c>
      <c r="T135" s="646" t="s">
        <v>828</v>
      </c>
    </row>
    <row r="136" spans="12:20" ht="13.5" thickBot="1" x14ac:dyDescent="0.25">
      <c r="L136" s="644">
        <f t="shared" si="85"/>
        <v>0</v>
      </c>
      <c r="M136" s="644">
        <v>0</v>
      </c>
      <c r="N136" s="644">
        <f t="shared" si="86"/>
        <v>0</v>
      </c>
      <c r="O136" s="644">
        <f t="shared" si="87"/>
        <v>0</v>
      </c>
      <c r="P136" s="644">
        <f t="shared" si="88"/>
        <v>0</v>
      </c>
      <c r="Q136" s="644">
        <f t="shared" si="89"/>
        <v>0</v>
      </c>
      <c r="R136" s="644">
        <f t="shared" si="90"/>
        <v>0</v>
      </c>
      <c r="S136" s="645"/>
      <c r="T136" s="646" t="s">
        <v>829</v>
      </c>
    </row>
    <row r="137" spans="12:20" ht="13.5" thickBot="1" x14ac:dyDescent="0.25">
      <c r="L137" s="644">
        <f t="shared" si="85"/>
        <v>0</v>
      </c>
      <c r="M137" s="644">
        <v>0</v>
      </c>
      <c r="N137" s="644">
        <f t="shared" si="86"/>
        <v>0</v>
      </c>
      <c r="O137" s="644">
        <f t="shared" si="87"/>
        <v>0</v>
      </c>
      <c r="P137" s="644">
        <f t="shared" si="88"/>
        <v>0</v>
      </c>
      <c r="Q137" s="644">
        <f t="shared" si="89"/>
        <v>0</v>
      </c>
      <c r="R137" s="644">
        <f t="shared" si="90"/>
        <v>0</v>
      </c>
      <c r="S137" s="645"/>
      <c r="T137" s="646" t="s">
        <v>830</v>
      </c>
    </row>
    <row r="138" spans="12:20" ht="13.5" thickBot="1" x14ac:dyDescent="0.25">
      <c r="L138" s="644">
        <f t="shared" si="85"/>
        <v>0</v>
      </c>
      <c r="M138" s="644">
        <v>0</v>
      </c>
      <c r="N138" s="644">
        <f t="shared" si="86"/>
        <v>0</v>
      </c>
      <c r="O138" s="644">
        <f t="shared" si="87"/>
        <v>0</v>
      </c>
      <c r="P138" s="644">
        <f t="shared" si="88"/>
        <v>0</v>
      </c>
      <c r="Q138" s="644">
        <f t="shared" si="89"/>
        <v>0</v>
      </c>
      <c r="R138" s="644">
        <f t="shared" si="90"/>
        <v>0</v>
      </c>
      <c r="S138" s="645"/>
      <c r="T138" s="648" t="s">
        <v>831</v>
      </c>
    </row>
    <row r="139" spans="12:20" ht="13.5" thickBot="1" x14ac:dyDescent="0.25">
      <c r="L139" s="644">
        <f t="shared" si="85"/>
        <v>0</v>
      </c>
      <c r="M139" s="644">
        <v>0</v>
      </c>
      <c r="N139" s="644">
        <f t="shared" si="86"/>
        <v>0</v>
      </c>
      <c r="O139" s="644">
        <f t="shared" si="87"/>
        <v>0</v>
      </c>
      <c r="P139" s="644">
        <f t="shared" si="88"/>
        <v>0</v>
      </c>
      <c r="Q139" s="644">
        <f t="shared" si="89"/>
        <v>0</v>
      </c>
      <c r="R139" s="644">
        <f t="shared" si="90"/>
        <v>0</v>
      </c>
      <c r="S139" s="645"/>
      <c r="T139" s="646" t="s">
        <v>832</v>
      </c>
    </row>
    <row r="140" spans="12:20" ht="13.5" thickBot="1" x14ac:dyDescent="0.25">
      <c r="L140" s="649">
        <f t="shared" ref="L140:R140" si="91">SUM(L133:L139)</f>
        <v>49549.500000000015</v>
      </c>
      <c r="M140" s="652">
        <f t="shared" si="91"/>
        <v>0</v>
      </c>
      <c r="N140" s="649">
        <f t="shared" si="91"/>
        <v>49549.500000000015</v>
      </c>
      <c r="O140" s="649">
        <f t="shared" si="91"/>
        <v>4900.5000000000009</v>
      </c>
      <c r="P140" s="649">
        <f t="shared" si="91"/>
        <v>54450.000000000015</v>
      </c>
      <c r="Q140" s="649">
        <f t="shared" si="91"/>
        <v>9450.0000000000018</v>
      </c>
      <c r="R140" s="649">
        <f t="shared" si="91"/>
        <v>45000.000000000007</v>
      </c>
      <c r="S140" s="645">
        <f>SUM(S133:S139)</f>
        <v>66</v>
      </c>
      <c r="T140" s="650" t="s">
        <v>808</v>
      </c>
    </row>
    <row r="141" spans="12:20" ht="13.5" thickBot="1" x14ac:dyDescent="0.25"/>
    <row r="142" spans="12:20" ht="13.5" thickBot="1" x14ac:dyDescent="0.25">
      <c r="P142" s="649">
        <f>P122+P131+P140</f>
        <v>163350.00000000006</v>
      </c>
      <c r="Q142" s="654"/>
      <c r="R142" s="655" t="s">
        <v>811</v>
      </c>
    </row>
    <row r="143" spans="12:20" ht="13.5" thickBot="1" x14ac:dyDescent="0.25">
      <c r="N143" s="656"/>
      <c r="O143" s="657"/>
      <c r="R143" s="658" t="s">
        <v>812</v>
      </c>
    </row>
    <row r="144" spans="12:20" ht="13.5" thickBot="1" x14ac:dyDescent="0.25">
      <c r="N144" s="659"/>
      <c r="O144" s="660"/>
      <c r="Q144" s="661">
        <f>P142*R144</f>
        <v>56355.750000000015</v>
      </c>
      <c r="R144" s="662">
        <v>0.34499999999999997</v>
      </c>
      <c r="S144" s="659"/>
    </row>
    <row r="145" spans="14:18" ht="13.5" thickBot="1" x14ac:dyDescent="0.25">
      <c r="N145" s="659"/>
      <c r="O145" s="660"/>
      <c r="Q145" s="644">
        <f>P142*R145</f>
        <v>816.75000000000034</v>
      </c>
      <c r="R145" s="663">
        <v>5.0000000000000001E-3</v>
      </c>
    </row>
    <row r="146" spans="14:18" ht="13.5" thickBot="1" x14ac:dyDescent="0.25">
      <c r="N146" s="659"/>
      <c r="Q146" s="644">
        <f>SUM(Q144:Q145)</f>
        <v>57172.500000000015</v>
      </c>
      <c r="R146" s="664" t="s">
        <v>813</v>
      </c>
    </row>
  </sheetData>
  <mergeCells count="4">
    <mergeCell ref="L1:T1"/>
    <mergeCell ref="L38:T38"/>
    <mergeCell ref="L75:T75"/>
    <mergeCell ref="L112:T11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45"/>
  <sheetViews>
    <sheetView workbookViewId="0">
      <pane xSplit="1" ySplit="3" topLeftCell="B4" activePane="bottomRight" state="frozen"/>
      <selection activeCell="C36" sqref="C36"/>
      <selection pane="topRight" activeCell="C36" sqref="C36"/>
      <selection pane="bottomLeft" activeCell="C36" sqref="C36"/>
      <selection pane="bottomRight" activeCell="J7" sqref="C7:J9"/>
    </sheetView>
  </sheetViews>
  <sheetFormatPr baseColWidth="10" defaultColWidth="2.7109375" defaultRowHeight="15" customHeight="1" x14ac:dyDescent="0.2"/>
  <cols>
    <col min="1" max="1" width="1.42578125" style="499" hidden="1" customWidth="1"/>
    <col min="2" max="2" width="1.42578125" style="499" customWidth="1"/>
    <col min="3" max="5" width="3.28515625" style="499" customWidth="1"/>
    <col min="6" max="11" width="3" style="499" customWidth="1"/>
    <col min="12" max="22" width="3.5703125" style="499" customWidth="1"/>
    <col min="23" max="28" width="2.85546875" style="499" customWidth="1"/>
    <col min="29" max="32" width="3.140625" style="499" customWidth="1"/>
    <col min="33" max="33" width="2.140625" style="499" customWidth="1"/>
    <col min="34" max="43" width="2.7109375" style="499"/>
    <col min="44" max="44" width="0.7109375" style="499" customWidth="1"/>
    <col min="45" max="16384" width="2.7109375" style="499"/>
  </cols>
  <sheetData>
    <row r="1" spans="2:44" ht="7.5" customHeight="1" x14ac:dyDescent="0.2"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  <c r="AA1" s="527"/>
      <c r="AB1" s="527"/>
      <c r="AC1" s="527"/>
      <c r="AD1" s="527"/>
      <c r="AE1" s="527"/>
      <c r="AF1" s="527"/>
      <c r="AG1" s="527"/>
      <c r="AH1" s="527"/>
      <c r="AI1" s="527"/>
      <c r="AJ1" s="527"/>
      <c r="AK1" s="527"/>
      <c r="AL1" s="527"/>
      <c r="AM1" s="527"/>
      <c r="AN1" s="527"/>
      <c r="AO1" s="527"/>
      <c r="AP1" s="527"/>
      <c r="AQ1" s="527"/>
      <c r="AR1" s="527"/>
    </row>
    <row r="2" spans="2:44" ht="15" customHeight="1" x14ac:dyDescent="0.2">
      <c r="B2" s="527"/>
      <c r="C2" s="527"/>
      <c r="D2" s="527"/>
      <c r="E2" s="527"/>
      <c r="F2" s="818" t="s">
        <v>774</v>
      </c>
      <c r="G2" s="818"/>
      <c r="H2" s="818"/>
      <c r="I2" s="818"/>
      <c r="J2" s="818"/>
      <c r="K2" s="818"/>
      <c r="L2" s="818"/>
      <c r="M2" s="818"/>
      <c r="N2" s="527"/>
      <c r="O2" s="527"/>
      <c r="P2" s="527"/>
      <c r="Q2" s="818" t="s">
        <v>653</v>
      </c>
      <c r="R2" s="818"/>
      <c r="S2" s="818"/>
      <c r="T2" s="818"/>
      <c r="U2" s="818"/>
      <c r="V2" s="818"/>
      <c r="W2" s="818"/>
      <c r="X2" s="818"/>
      <c r="Y2" s="527"/>
      <c r="Z2" s="527"/>
      <c r="AA2" s="527"/>
      <c r="AB2" s="527"/>
      <c r="AC2" s="527"/>
      <c r="AD2" s="527"/>
      <c r="AE2" s="592"/>
      <c r="AF2" s="592"/>
      <c r="AG2" s="592"/>
      <c r="AH2" s="592"/>
      <c r="AI2" s="527"/>
      <c r="AJ2" s="527"/>
      <c r="AK2" s="527"/>
      <c r="AL2" s="527"/>
      <c r="AM2" s="527"/>
      <c r="AN2" s="527"/>
      <c r="AO2" s="527"/>
      <c r="AP2" s="527"/>
      <c r="AQ2" s="527"/>
      <c r="AR2" s="527"/>
    </row>
    <row r="3" spans="2:44" s="438" customFormat="1" ht="7.5" customHeight="1" x14ac:dyDescent="0.2">
      <c r="B3" s="501"/>
      <c r="C3" s="501"/>
      <c r="D3" s="501"/>
      <c r="E3" s="501"/>
      <c r="F3" s="501"/>
      <c r="G3" s="501"/>
      <c r="H3" s="501"/>
      <c r="I3" s="505"/>
      <c r="J3" s="505"/>
      <c r="K3" s="504"/>
      <c r="L3" s="504"/>
      <c r="M3" s="504"/>
      <c r="N3" s="504"/>
      <c r="O3" s="503"/>
      <c r="P3" s="503"/>
      <c r="Q3" s="501"/>
      <c r="R3" s="501"/>
      <c r="S3" s="501"/>
      <c r="T3" s="501"/>
      <c r="U3" s="501"/>
      <c r="V3" s="501"/>
      <c r="W3" s="501"/>
      <c r="X3" s="501"/>
      <c r="Y3" s="505"/>
      <c r="Z3" s="505"/>
      <c r="AA3" s="505"/>
      <c r="AB3" s="501"/>
      <c r="AC3" s="501"/>
      <c r="AD3" s="501"/>
      <c r="AE3" s="501"/>
      <c r="AF3" s="501"/>
      <c r="AG3" s="501"/>
      <c r="AH3" s="501"/>
      <c r="AI3" s="501"/>
      <c r="AJ3" s="501"/>
      <c r="AK3" s="501"/>
      <c r="AL3" s="501"/>
      <c r="AM3" s="501"/>
      <c r="AN3" s="501"/>
      <c r="AO3" s="501"/>
      <c r="AP3" s="501"/>
      <c r="AQ3" s="501"/>
      <c r="AR3" s="501"/>
    </row>
    <row r="4" spans="2:44" s="438" customFormat="1" ht="15" customHeight="1" x14ac:dyDescent="0.2">
      <c r="B4" s="123"/>
      <c r="C4" s="123"/>
      <c r="D4" s="123"/>
      <c r="E4" s="123"/>
      <c r="F4" s="123"/>
      <c r="G4" s="123"/>
      <c r="H4" s="123"/>
      <c r="I4" s="123"/>
      <c r="J4" s="123"/>
      <c r="K4" s="1460" t="str">
        <f>IF(Feuil1!M8="","",Feuil1!M8)</f>
        <v>SARL TRB GROUPE</v>
      </c>
      <c r="L4" s="1460"/>
      <c r="M4" s="1460"/>
      <c r="N4" s="1460"/>
      <c r="O4" s="1460"/>
      <c r="P4" s="1460"/>
      <c r="Q4" s="1460"/>
      <c r="R4" s="1460"/>
      <c r="S4" s="1460"/>
      <c r="T4" s="1460"/>
      <c r="U4" s="1460"/>
      <c r="V4" s="1460"/>
      <c r="W4" s="1460"/>
      <c r="X4" s="1460"/>
      <c r="Y4" s="1460"/>
      <c r="Z4" s="1460"/>
      <c r="AA4" s="1460"/>
      <c r="AB4" s="1460"/>
      <c r="AC4" s="1460"/>
      <c r="AD4" s="1460"/>
      <c r="AE4" s="1460"/>
      <c r="AF4" s="1460"/>
      <c r="AG4" s="1460"/>
      <c r="AH4" s="1460"/>
      <c r="AI4" s="123"/>
      <c r="AJ4" s="123"/>
      <c r="AK4" s="123"/>
      <c r="AL4" s="123"/>
      <c r="AM4" s="123"/>
      <c r="AN4" s="123"/>
      <c r="AO4" s="123"/>
      <c r="AP4" s="123"/>
      <c r="AQ4" s="123"/>
      <c r="AR4" s="123"/>
    </row>
    <row r="5" spans="2:44" s="438" customFormat="1" ht="15" customHeight="1" x14ac:dyDescent="0.2">
      <c r="B5" s="123"/>
      <c r="C5" s="1405" t="s">
        <v>657</v>
      </c>
      <c r="D5" s="1406"/>
      <c r="E5" s="1406"/>
      <c r="F5" s="1406"/>
      <c r="G5" s="1406"/>
      <c r="H5" s="1406"/>
      <c r="I5" s="1407"/>
      <c r="J5" s="123"/>
      <c r="K5" s="1460"/>
      <c r="L5" s="1460"/>
      <c r="M5" s="1460"/>
      <c r="N5" s="1460"/>
      <c r="O5" s="1460"/>
      <c r="P5" s="1460"/>
      <c r="Q5" s="1460"/>
      <c r="R5" s="1460"/>
      <c r="S5" s="1460"/>
      <c r="T5" s="1460"/>
      <c r="U5" s="1460"/>
      <c r="V5" s="1460"/>
      <c r="W5" s="1460"/>
      <c r="X5" s="1460"/>
      <c r="Y5" s="1460"/>
      <c r="Z5" s="1460"/>
      <c r="AA5" s="1460"/>
      <c r="AB5" s="1460"/>
      <c r="AC5" s="1460"/>
      <c r="AD5" s="1460"/>
      <c r="AE5" s="1460"/>
      <c r="AF5" s="1460"/>
      <c r="AG5" s="1460"/>
      <c r="AH5" s="1460"/>
      <c r="AI5" s="1154" t="s">
        <v>780</v>
      </c>
      <c r="AJ5" s="1154"/>
      <c r="AK5" s="1154"/>
      <c r="AL5" s="1154"/>
      <c r="AM5" s="1154"/>
      <c r="AN5" s="1417">
        <f ca="1">TODAY()</f>
        <v>44282</v>
      </c>
      <c r="AO5" s="1418"/>
      <c r="AP5" s="1418"/>
      <c r="AQ5" s="1418"/>
      <c r="AR5" s="123"/>
    </row>
    <row r="6" spans="2:44" s="498" customFormat="1" ht="11.25" customHeight="1" x14ac:dyDescent="0.2">
      <c r="B6" s="124"/>
      <c r="C6" s="1408"/>
      <c r="D6" s="1409"/>
      <c r="E6" s="1409"/>
      <c r="F6" s="1409"/>
      <c r="G6" s="1409"/>
      <c r="H6" s="1409"/>
      <c r="I6" s="1410"/>
      <c r="J6" s="124"/>
      <c r="K6" s="124"/>
      <c r="L6" s="124"/>
      <c r="M6" s="124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24"/>
      <c r="AC6" s="124"/>
      <c r="AD6" s="145"/>
      <c r="AE6" s="145"/>
      <c r="AF6" s="145"/>
      <c r="AG6" s="145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</row>
    <row r="7" spans="2:44" s="498" customFormat="1" ht="11.25" customHeight="1" x14ac:dyDescent="0.2">
      <c r="B7" s="124"/>
      <c r="C7" s="1411" t="s">
        <v>658</v>
      </c>
      <c r="D7" s="1412"/>
      <c r="E7" s="1412"/>
      <c r="F7" s="1412"/>
      <c r="G7" s="1412"/>
      <c r="H7" s="1412"/>
      <c r="I7" s="1413"/>
      <c r="J7" s="124"/>
      <c r="K7" s="124"/>
      <c r="L7" s="1223" t="s">
        <v>199</v>
      </c>
      <c r="M7" s="1223"/>
      <c r="N7" s="1223"/>
      <c r="O7" s="1223"/>
      <c r="P7" s="1223"/>
      <c r="Q7" s="1223"/>
      <c r="R7" s="1223"/>
      <c r="S7" s="1223"/>
      <c r="T7" s="1223"/>
      <c r="U7" s="1223"/>
      <c r="V7" s="1223"/>
      <c r="W7" s="1223"/>
      <c r="X7" s="1223"/>
      <c r="Y7" s="1223"/>
      <c r="Z7" s="1223"/>
      <c r="AA7" s="1223"/>
      <c r="AB7" s="1223"/>
      <c r="AC7" s="1223"/>
      <c r="AD7" s="1223"/>
      <c r="AE7" s="1223"/>
      <c r="AF7" s="1223"/>
      <c r="AG7" s="145"/>
      <c r="AH7" s="124"/>
      <c r="AI7" s="124"/>
      <c r="AJ7" s="124"/>
      <c r="AK7" s="1424" t="s">
        <v>198</v>
      </c>
      <c r="AL7" s="1424"/>
      <c r="AM7" s="1424"/>
      <c r="AN7" s="1424"/>
      <c r="AO7" s="1424">
        <f>IF(Feuil1!I18="","",Feuil1!I18)</f>
        <v>2020</v>
      </c>
      <c r="AP7" s="1424"/>
      <c r="AQ7" s="124"/>
      <c r="AR7" s="124"/>
    </row>
    <row r="8" spans="2:44" s="498" customFormat="1" ht="3.75" customHeight="1" x14ac:dyDescent="0.2">
      <c r="B8" s="124"/>
      <c r="C8" s="1411"/>
      <c r="D8" s="1412"/>
      <c r="E8" s="1412"/>
      <c r="F8" s="1412"/>
      <c r="G8" s="1412"/>
      <c r="H8" s="1412"/>
      <c r="I8" s="1413"/>
      <c r="J8" s="127"/>
      <c r="K8" s="127"/>
      <c r="L8" s="1223"/>
      <c r="M8" s="1223"/>
      <c r="N8" s="1223"/>
      <c r="O8" s="1223"/>
      <c r="P8" s="1223"/>
      <c r="Q8" s="1223"/>
      <c r="R8" s="1223"/>
      <c r="S8" s="1223"/>
      <c r="T8" s="1223"/>
      <c r="U8" s="1223"/>
      <c r="V8" s="1223"/>
      <c r="W8" s="1223"/>
      <c r="X8" s="1223"/>
      <c r="Y8" s="1223"/>
      <c r="Z8" s="1223"/>
      <c r="AA8" s="1223"/>
      <c r="AB8" s="1223"/>
      <c r="AC8" s="1223"/>
      <c r="AD8" s="1223"/>
      <c r="AE8" s="1223"/>
      <c r="AF8" s="1223"/>
      <c r="AG8" s="146"/>
      <c r="AH8" s="124"/>
      <c r="AI8" s="124"/>
      <c r="AJ8" s="124"/>
      <c r="AK8" s="1424"/>
      <c r="AL8" s="1424"/>
      <c r="AM8" s="1424"/>
      <c r="AN8" s="1424"/>
      <c r="AO8" s="1424"/>
      <c r="AP8" s="1424"/>
      <c r="AQ8" s="124"/>
      <c r="AR8" s="124"/>
    </row>
    <row r="9" spans="2:44" s="498" customFormat="1" ht="11.25" customHeight="1" x14ac:dyDescent="0.2">
      <c r="B9" s="124"/>
      <c r="C9" s="1414"/>
      <c r="D9" s="1415"/>
      <c r="E9" s="1415"/>
      <c r="F9" s="1415"/>
      <c r="G9" s="1415"/>
      <c r="H9" s="1415"/>
      <c r="I9" s="1416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4"/>
      <c r="AD9" s="146"/>
      <c r="AE9" s="146"/>
      <c r="AF9" s="124"/>
      <c r="AG9" s="124"/>
      <c r="AH9" s="124"/>
      <c r="AI9" s="124"/>
      <c r="AJ9" s="124"/>
      <c r="AK9" s="1424"/>
      <c r="AL9" s="1424"/>
      <c r="AM9" s="1424"/>
      <c r="AN9" s="1424"/>
      <c r="AO9" s="1424"/>
      <c r="AP9" s="1424"/>
      <c r="AQ9" s="124"/>
      <c r="AR9" s="124"/>
    </row>
    <row r="10" spans="2:44" s="498" customFormat="1" ht="11.25" customHeight="1" x14ac:dyDescent="0.2">
      <c r="B10" s="124"/>
      <c r="C10" s="124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4"/>
      <c r="AB10" s="124"/>
      <c r="AC10" s="124"/>
      <c r="AD10" s="1235" t="s">
        <v>204</v>
      </c>
      <c r="AE10" s="1235"/>
      <c r="AF10" s="1235"/>
      <c r="AG10" s="1235"/>
      <c r="AH10" s="1254">
        <f>IF(Feuil1!AI18="","",Feuil1!AI18)</f>
        <v>43831</v>
      </c>
      <c r="AI10" s="1254"/>
      <c r="AJ10" s="1254"/>
      <c r="AK10" s="1254"/>
      <c r="AL10" s="1235" t="s">
        <v>407</v>
      </c>
      <c r="AM10" s="1235"/>
      <c r="AN10" s="1254">
        <f>IF(Feuil1!AP18="","",Feuil1!AP18)</f>
        <v>44196</v>
      </c>
      <c r="AO10" s="1254"/>
      <c r="AP10" s="1254"/>
      <c r="AQ10" s="1254"/>
      <c r="AR10" s="124"/>
    </row>
    <row r="11" spans="2:44" s="498" customFormat="1" ht="7.5" customHeight="1" x14ac:dyDescent="0.2">
      <c r="B11" s="124"/>
      <c r="C11" s="124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4"/>
      <c r="AD11" s="142"/>
      <c r="AE11" s="142"/>
      <c r="AF11" s="142"/>
      <c r="AG11" s="142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</row>
    <row r="12" spans="2:44" s="498" customFormat="1" ht="15" customHeight="1" x14ac:dyDescent="0.2">
      <c r="B12" s="124"/>
      <c r="C12" s="1224" t="s">
        <v>164</v>
      </c>
      <c r="D12" s="1224"/>
      <c r="E12" s="1224"/>
      <c r="F12" s="1224"/>
      <c r="G12" s="1226" t="s">
        <v>176</v>
      </c>
      <c r="H12" s="1227"/>
      <c r="I12" s="1227"/>
      <c r="J12" s="1227"/>
      <c r="K12" s="1227"/>
      <c r="L12" s="1228"/>
      <c r="M12" s="1226" t="s">
        <v>201</v>
      </c>
      <c r="N12" s="1227"/>
      <c r="O12" s="1227"/>
      <c r="P12" s="1227"/>
      <c r="Q12" s="1228"/>
      <c r="R12" s="1226" t="s">
        <v>768</v>
      </c>
      <c r="S12" s="1227"/>
      <c r="T12" s="1227"/>
      <c r="U12" s="1227"/>
      <c r="V12" s="1227"/>
      <c r="W12" s="1228"/>
      <c r="X12" s="1224" t="s">
        <v>180</v>
      </c>
      <c r="Y12" s="1224"/>
      <c r="Z12" s="1224"/>
      <c r="AA12" s="1224"/>
      <c r="AB12" s="1224"/>
      <c r="AC12" s="1224"/>
      <c r="AD12" s="1450" t="s">
        <v>770</v>
      </c>
      <c r="AE12" s="1451"/>
      <c r="AF12" s="1451"/>
      <c r="AG12" s="1452"/>
      <c r="AH12" s="1226" t="s">
        <v>196</v>
      </c>
      <c r="AI12" s="1227"/>
      <c r="AJ12" s="1227"/>
      <c r="AK12" s="1228"/>
      <c r="AL12" s="1226" t="s">
        <v>202</v>
      </c>
      <c r="AM12" s="1227"/>
      <c r="AN12" s="1227"/>
      <c r="AO12" s="1227"/>
      <c r="AP12" s="1227"/>
      <c r="AQ12" s="1228"/>
      <c r="AR12" s="124"/>
    </row>
    <row r="13" spans="2:44" ht="15" customHeight="1" x14ac:dyDescent="0.2">
      <c r="B13" s="125"/>
      <c r="C13" s="1224"/>
      <c r="D13" s="1224"/>
      <c r="E13" s="1224"/>
      <c r="F13" s="1224"/>
      <c r="G13" s="1239" t="s">
        <v>186</v>
      </c>
      <c r="H13" s="1237"/>
      <c r="I13" s="1237"/>
      <c r="J13" s="1237"/>
      <c r="K13" s="1237"/>
      <c r="L13" s="1238"/>
      <c r="M13" s="1236">
        <v>0.1221</v>
      </c>
      <c r="N13" s="1237"/>
      <c r="O13" s="1237"/>
      <c r="P13" s="1237"/>
      <c r="Q13" s="1238"/>
      <c r="R13" s="1236">
        <v>7.4999999999999997E-3</v>
      </c>
      <c r="S13" s="1237"/>
      <c r="T13" s="1237"/>
      <c r="U13" s="1237"/>
      <c r="V13" s="1237"/>
      <c r="W13" s="1238"/>
      <c r="X13" s="1224"/>
      <c r="Y13" s="1224"/>
      <c r="Z13" s="1224"/>
      <c r="AA13" s="1224"/>
      <c r="AB13" s="1224"/>
      <c r="AC13" s="1224"/>
      <c r="AD13" s="1453" t="s">
        <v>769</v>
      </c>
      <c r="AE13" s="1454"/>
      <c r="AF13" s="1453" t="s">
        <v>771</v>
      </c>
      <c r="AG13" s="1454"/>
      <c r="AH13" s="1239"/>
      <c r="AI13" s="1237"/>
      <c r="AJ13" s="1237"/>
      <c r="AK13" s="1238"/>
      <c r="AL13" s="1239"/>
      <c r="AM13" s="1237"/>
      <c r="AN13" s="1237"/>
      <c r="AO13" s="1237"/>
      <c r="AP13" s="1237"/>
      <c r="AQ13" s="1238"/>
      <c r="AR13" s="125"/>
    </row>
    <row r="14" spans="2:44" ht="18.75" customHeight="1" x14ac:dyDescent="0.25">
      <c r="B14" s="125"/>
      <c r="C14" s="1242" t="s">
        <v>92</v>
      </c>
      <c r="D14" s="1243"/>
      <c r="E14" s="1243"/>
      <c r="F14" s="1244"/>
      <c r="G14" s="1421"/>
      <c r="H14" s="1422"/>
      <c r="I14" s="1422"/>
      <c r="J14" s="1422"/>
      <c r="K14" s="1422"/>
      <c r="L14" s="1423"/>
      <c r="M14" s="1421" t="str">
        <f>IF(G14="","",G14*M13)</f>
        <v/>
      </c>
      <c r="N14" s="1422"/>
      <c r="O14" s="1422"/>
      <c r="P14" s="1422"/>
      <c r="Q14" s="1423"/>
      <c r="R14" s="1425" t="str">
        <f>IF(G14="","",G14*R13)</f>
        <v/>
      </c>
      <c r="S14" s="1426"/>
      <c r="T14" s="1426"/>
      <c r="U14" s="1426"/>
      <c r="V14" s="1426"/>
      <c r="W14" s="1427"/>
      <c r="X14" s="1425" t="str">
        <f>IF(G14="","",M14+R14)</f>
        <v/>
      </c>
      <c r="Y14" s="1426"/>
      <c r="Z14" s="1426"/>
      <c r="AA14" s="1426"/>
      <c r="AB14" s="1426"/>
      <c r="AC14" s="1427"/>
      <c r="AD14" s="1455"/>
      <c r="AE14" s="1420"/>
      <c r="AF14" s="1419"/>
      <c r="AG14" s="1420"/>
      <c r="AH14" s="1360"/>
      <c r="AI14" s="1360"/>
      <c r="AJ14" s="1360"/>
      <c r="AK14" s="1361"/>
      <c r="AL14" s="1359"/>
      <c r="AM14" s="1360"/>
      <c r="AN14" s="1360"/>
      <c r="AO14" s="1360"/>
      <c r="AP14" s="1360"/>
      <c r="AQ14" s="1361"/>
      <c r="AR14" s="125"/>
    </row>
    <row r="15" spans="2:44" ht="18.75" customHeight="1" x14ac:dyDescent="0.25">
      <c r="B15" s="125"/>
      <c r="C15" s="1255" t="s">
        <v>165</v>
      </c>
      <c r="D15" s="1256"/>
      <c r="E15" s="1256"/>
      <c r="F15" s="1257"/>
      <c r="G15" s="1425"/>
      <c r="H15" s="1426"/>
      <c r="I15" s="1426"/>
      <c r="J15" s="1426"/>
      <c r="K15" s="1426"/>
      <c r="L15" s="1427"/>
      <c r="M15" s="1425" t="str">
        <f>IF(G15="","",G15*M13)</f>
        <v/>
      </c>
      <c r="N15" s="1426"/>
      <c r="O15" s="1426"/>
      <c r="P15" s="1426"/>
      <c r="Q15" s="1427"/>
      <c r="R15" s="1425" t="str">
        <f>IF(G15="","",G15*R13)</f>
        <v/>
      </c>
      <c r="S15" s="1426"/>
      <c r="T15" s="1426"/>
      <c r="U15" s="1426"/>
      <c r="V15" s="1426"/>
      <c r="W15" s="1427"/>
      <c r="X15" s="1425" t="str">
        <f t="shared" ref="X15:X29" si="0">IF(G15="","",M15+R15)</f>
        <v/>
      </c>
      <c r="Y15" s="1426"/>
      <c r="Z15" s="1426"/>
      <c r="AA15" s="1426"/>
      <c r="AB15" s="1426"/>
      <c r="AC15" s="1427"/>
      <c r="AD15" s="1430"/>
      <c r="AE15" s="1431"/>
      <c r="AF15" s="1432"/>
      <c r="AG15" s="1431"/>
      <c r="AH15" s="1277"/>
      <c r="AI15" s="1277"/>
      <c r="AJ15" s="1277"/>
      <c r="AK15" s="1278"/>
      <c r="AL15" s="1276"/>
      <c r="AM15" s="1277"/>
      <c r="AN15" s="1277"/>
      <c r="AO15" s="1277"/>
      <c r="AP15" s="1277"/>
      <c r="AQ15" s="1278"/>
      <c r="AR15" s="125"/>
    </row>
    <row r="16" spans="2:44" ht="18.75" customHeight="1" x14ac:dyDescent="0.25">
      <c r="B16" s="125"/>
      <c r="C16" s="1255" t="s">
        <v>166</v>
      </c>
      <c r="D16" s="1256"/>
      <c r="E16" s="1256"/>
      <c r="F16" s="1257"/>
      <c r="G16" s="1425"/>
      <c r="H16" s="1426"/>
      <c r="I16" s="1426"/>
      <c r="J16" s="1426"/>
      <c r="K16" s="1426"/>
      <c r="L16" s="1427"/>
      <c r="M16" s="1425" t="str">
        <f>IF(G16="","",G16*M13)</f>
        <v/>
      </c>
      <c r="N16" s="1426"/>
      <c r="O16" s="1426"/>
      <c r="P16" s="1426"/>
      <c r="Q16" s="1427"/>
      <c r="R16" s="1425" t="str">
        <f>IF(G16="","",G16*R13)</f>
        <v/>
      </c>
      <c r="S16" s="1426"/>
      <c r="T16" s="1426"/>
      <c r="U16" s="1426"/>
      <c r="V16" s="1426"/>
      <c r="W16" s="1427"/>
      <c r="X16" s="1425" t="str">
        <f t="shared" si="0"/>
        <v/>
      </c>
      <c r="Y16" s="1426"/>
      <c r="Z16" s="1426"/>
      <c r="AA16" s="1426"/>
      <c r="AB16" s="1426"/>
      <c r="AC16" s="1427"/>
      <c r="AD16" s="1430"/>
      <c r="AE16" s="1431"/>
      <c r="AF16" s="1432"/>
      <c r="AG16" s="1431"/>
      <c r="AH16" s="1277"/>
      <c r="AI16" s="1277"/>
      <c r="AJ16" s="1277"/>
      <c r="AK16" s="1278"/>
      <c r="AL16" s="1276"/>
      <c r="AM16" s="1277"/>
      <c r="AN16" s="1277"/>
      <c r="AO16" s="1277"/>
      <c r="AP16" s="1277"/>
      <c r="AQ16" s="1278"/>
      <c r="AR16" s="125"/>
    </row>
    <row r="17" spans="2:44" ht="18.75" customHeight="1" x14ac:dyDescent="0.25">
      <c r="B17" s="125"/>
      <c r="C17" s="1281" t="s">
        <v>188</v>
      </c>
      <c r="D17" s="1282"/>
      <c r="E17" s="1282"/>
      <c r="F17" s="1283"/>
      <c r="G17" s="1437">
        <f>SUM(G14:L16)</f>
        <v>0</v>
      </c>
      <c r="H17" s="1438"/>
      <c r="I17" s="1438"/>
      <c r="J17" s="1438"/>
      <c r="K17" s="1438"/>
      <c r="L17" s="1439"/>
      <c r="M17" s="1437">
        <f>IF(G17="","",G17*M13)</f>
        <v>0</v>
      </c>
      <c r="N17" s="1438"/>
      <c r="O17" s="1438"/>
      <c r="P17" s="1438"/>
      <c r="Q17" s="1439"/>
      <c r="R17" s="1437">
        <f>IF(G17="","",G17*R13)</f>
        <v>0</v>
      </c>
      <c r="S17" s="1438"/>
      <c r="T17" s="1438"/>
      <c r="U17" s="1438"/>
      <c r="V17" s="1438"/>
      <c r="W17" s="1439"/>
      <c r="X17" s="1437">
        <f t="shared" si="0"/>
        <v>0</v>
      </c>
      <c r="Y17" s="1438"/>
      <c r="Z17" s="1438"/>
      <c r="AA17" s="1438"/>
      <c r="AB17" s="1438"/>
      <c r="AC17" s="1439"/>
      <c r="AD17" s="1436">
        <f>SUM(AD14:AE16)</f>
        <v>0</v>
      </c>
      <c r="AE17" s="1429"/>
      <c r="AF17" s="1428">
        <f>SUM(AF14:AG16)</f>
        <v>0</v>
      </c>
      <c r="AG17" s="1429"/>
      <c r="AH17" s="1440"/>
      <c r="AI17" s="1440"/>
      <c r="AJ17" s="1440"/>
      <c r="AK17" s="1441"/>
      <c r="AL17" s="1440"/>
      <c r="AM17" s="1440"/>
      <c r="AN17" s="1440"/>
      <c r="AO17" s="1440"/>
      <c r="AP17" s="1440"/>
      <c r="AQ17" s="1441"/>
      <c r="AR17" s="125"/>
    </row>
    <row r="18" spans="2:44" ht="18.75" customHeight="1" x14ac:dyDescent="0.25">
      <c r="B18" s="125"/>
      <c r="C18" s="1301" t="s">
        <v>167</v>
      </c>
      <c r="D18" s="1302"/>
      <c r="E18" s="1302"/>
      <c r="F18" s="1303"/>
      <c r="G18" s="1245">
        <f>'Feuil CNAS 2015'!P48</f>
        <v>86625.000000000015</v>
      </c>
      <c r="H18" s="1246"/>
      <c r="I18" s="1246"/>
      <c r="J18" s="1246"/>
      <c r="K18" s="1246"/>
      <c r="L18" s="1247"/>
      <c r="M18" s="1421">
        <f>IF(G18="","",G18*M13)</f>
        <v>10576.912500000002</v>
      </c>
      <c r="N18" s="1422"/>
      <c r="O18" s="1422"/>
      <c r="P18" s="1422"/>
      <c r="Q18" s="1423"/>
      <c r="R18" s="1433">
        <f>IF(G18="","",G18*R13)</f>
        <v>649.68750000000011</v>
      </c>
      <c r="S18" s="1434"/>
      <c r="T18" s="1434"/>
      <c r="U18" s="1434"/>
      <c r="V18" s="1434"/>
      <c r="W18" s="1435"/>
      <c r="X18" s="1433">
        <f t="shared" si="0"/>
        <v>11226.600000000002</v>
      </c>
      <c r="Y18" s="1434"/>
      <c r="Z18" s="1434"/>
      <c r="AA18" s="1434"/>
      <c r="AB18" s="1434"/>
      <c r="AC18" s="1435"/>
      <c r="AD18" s="1455"/>
      <c r="AE18" s="1420"/>
      <c r="AF18" s="1419"/>
      <c r="AG18" s="1420"/>
      <c r="AH18" s="1360"/>
      <c r="AI18" s="1360"/>
      <c r="AJ18" s="1360"/>
      <c r="AK18" s="1361"/>
      <c r="AL18" s="1359"/>
      <c r="AM18" s="1360"/>
      <c r="AN18" s="1360"/>
      <c r="AO18" s="1360"/>
      <c r="AP18" s="1360"/>
      <c r="AQ18" s="1361"/>
      <c r="AR18" s="125"/>
    </row>
    <row r="19" spans="2:44" ht="18.75" customHeight="1" x14ac:dyDescent="0.25">
      <c r="B19" s="125"/>
      <c r="C19" s="1255" t="s">
        <v>168</v>
      </c>
      <c r="D19" s="1256"/>
      <c r="E19" s="1256"/>
      <c r="F19" s="1257"/>
      <c r="G19" s="1258">
        <f>'Feuil CNAS 2015'!P57</f>
        <v>96525</v>
      </c>
      <c r="H19" s="1259"/>
      <c r="I19" s="1259"/>
      <c r="J19" s="1259"/>
      <c r="K19" s="1259"/>
      <c r="L19" s="1260"/>
      <c r="M19" s="1425">
        <f>IF(G19="","",G19*M13)</f>
        <v>11785.702499999999</v>
      </c>
      <c r="N19" s="1426"/>
      <c r="O19" s="1426"/>
      <c r="P19" s="1426"/>
      <c r="Q19" s="1427"/>
      <c r="R19" s="1425">
        <f>IF(G19="","",G19*R13)</f>
        <v>723.9375</v>
      </c>
      <c r="S19" s="1426"/>
      <c r="T19" s="1426"/>
      <c r="U19" s="1426"/>
      <c r="V19" s="1426"/>
      <c r="W19" s="1427"/>
      <c r="X19" s="1425">
        <f t="shared" si="0"/>
        <v>12509.64</v>
      </c>
      <c r="Y19" s="1426"/>
      <c r="Z19" s="1426"/>
      <c r="AA19" s="1426"/>
      <c r="AB19" s="1426"/>
      <c r="AC19" s="1427"/>
      <c r="AD19" s="1430"/>
      <c r="AE19" s="1431"/>
      <c r="AF19" s="1432"/>
      <c r="AG19" s="1431"/>
      <c r="AH19" s="1277"/>
      <c r="AI19" s="1277"/>
      <c r="AJ19" s="1277"/>
      <c r="AK19" s="1278"/>
      <c r="AL19" s="1276"/>
      <c r="AM19" s="1277"/>
      <c r="AN19" s="1277"/>
      <c r="AO19" s="1277"/>
      <c r="AP19" s="1277"/>
      <c r="AQ19" s="1278"/>
      <c r="AR19" s="125"/>
    </row>
    <row r="20" spans="2:44" ht="18.75" customHeight="1" x14ac:dyDescent="0.25">
      <c r="B20" s="125"/>
      <c r="C20" s="1255" t="s">
        <v>169</v>
      </c>
      <c r="D20" s="1256"/>
      <c r="E20" s="1256"/>
      <c r="F20" s="1257"/>
      <c r="G20" s="1258">
        <f>'Feuil CNAS 2015'!P66</f>
        <v>107250.00000000001</v>
      </c>
      <c r="H20" s="1259"/>
      <c r="I20" s="1259"/>
      <c r="J20" s="1259"/>
      <c r="K20" s="1259"/>
      <c r="L20" s="1260"/>
      <c r="M20" s="1425">
        <f>IF(G20="","",G20*M13)</f>
        <v>13095.225000000002</v>
      </c>
      <c r="N20" s="1426"/>
      <c r="O20" s="1426"/>
      <c r="P20" s="1426"/>
      <c r="Q20" s="1427"/>
      <c r="R20" s="1425">
        <f>IF(G20="","",G20*R13)</f>
        <v>804.37500000000011</v>
      </c>
      <c r="S20" s="1426"/>
      <c r="T20" s="1426"/>
      <c r="U20" s="1426"/>
      <c r="V20" s="1426"/>
      <c r="W20" s="1427"/>
      <c r="X20" s="1425">
        <f t="shared" si="0"/>
        <v>13899.600000000002</v>
      </c>
      <c r="Y20" s="1426"/>
      <c r="Z20" s="1426"/>
      <c r="AA20" s="1426"/>
      <c r="AB20" s="1426"/>
      <c r="AC20" s="1427"/>
      <c r="AD20" s="1430"/>
      <c r="AE20" s="1431"/>
      <c r="AF20" s="1432"/>
      <c r="AG20" s="1431"/>
      <c r="AH20" s="1277"/>
      <c r="AI20" s="1277"/>
      <c r="AJ20" s="1277"/>
      <c r="AK20" s="1278"/>
      <c r="AL20" s="1276"/>
      <c r="AM20" s="1277"/>
      <c r="AN20" s="1277"/>
      <c r="AO20" s="1277"/>
      <c r="AP20" s="1277"/>
      <c r="AQ20" s="1278"/>
      <c r="AR20" s="125"/>
    </row>
    <row r="21" spans="2:44" ht="18.75" customHeight="1" x14ac:dyDescent="0.25">
      <c r="B21" s="125"/>
      <c r="C21" s="1281" t="s">
        <v>187</v>
      </c>
      <c r="D21" s="1282"/>
      <c r="E21" s="1282"/>
      <c r="F21" s="1283"/>
      <c r="G21" s="1437">
        <f>SUM(G18:L20)</f>
        <v>290400</v>
      </c>
      <c r="H21" s="1438"/>
      <c r="I21" s="1438"/>
      <c r="J21" s="1438"/>
      <c r="K21" s="1438"/>
      <c r="L21" s="1439"/>
      <c r="M21" s="1437">
        <f>IF(G21="","",G21*M13)</f>
        <v>35457.839999999997</v>
      </c>
      <c r="N21" s="1438"/>
      <c r="O21" s="1438"/>
      <c r="P21" s="1438"/>
      <c r="Q21" s="1439"/>
      <c r="R21" s="1437">
        <f>IF(G21="","",G21*R13)</f>
        <v>2178</v>
      </c>
      <c r="S21" s="1438"/>
      <c r="T21" s="1438"/>
      <c r="U21" s="1438"/>
      <c r="V21" s="1438"/>
      <c r="W21" s="1439"/>
      <c r="X21" s="1437">
        <f t="shared" si="0"/>
        <v>37635.839999999997</v>
      </c>
      <c r="Y21" s="1438"/>
      <c r="Z21" s="1438"/>
      <c r="AA21" s="1438"/>
      <c r="AB21" s="1438"/>
      <c r="AC21" s="1439"/>
      <c r="AD21" s="1436">
        <f>SUM(AD18:AE20)</f>
        <v>0</v>
      </c>
      <c r="AE21" s="1429"/>
      <c r="AF21" s="1428">
        <f>SUM(AF18:AG20)</f>
        <v>0</v>
      </c>
      <c r="AG21" s="1429"/>
      <c r="AH21" s="1440"/>
      <c r="AI21" s="1440"/>
      <c r="AJ21" s="1440"/>
      <c r="AK21" s="1441"/>
      <c r="AL21" s="1440"/>
      <c r="AM21" s="1440"/>
      <c r="AN21" s="1440"/>
      <c r="AO21" s="1440"/>
      <c r="AP21" s="1440"/>
      <c r="AQ21" s="1441"/>
      <c r="AR21" s="125"/>
    </row>
    <row r="22" spans="2:44" ht="18.75" customHeight="1" x14ac:dyDescent="0.25">
      <c r="B22" s="125"/>
      <c r="C22" s="1301" t="s">
        <v>170</v>
      </c>
      <c r="D22" s="1302"/>
      <c r="E22" s="1302"/>
      <c r="F22" s="1303"/>
      <c r="G22" s="1433"/>
      <c r="H22" s="1434"/>
      <c r="I22" s="1434"/>
      <c r="J22" s="1434"/>
      <c r="K22" s="1434"/>
      <c r="L22" s="1435"/>
      <c r="M22" s="1433" t="str">
        <f>IF(G22="","",G22*M13)</f>
        <v/>
      </c>
      <c r="N22" s="1434"/>
      <c r="O22" s="1434"/>
      <c r="P22" s="1434"/>
      <c r="Q22" s="1435"/>
      <c r="R22" s="1433" t="str">
        <f>IF(G22="","",G22*R13)</f>
        <v/>
      </c>
      <c r="S22" s="1434"/>
      <c r="T22" s="1434"/>
      <c r="U22" s="1434"/>
      <c r="V22" s="1434"/>
      <c r="W22" s="1435"/>
      <c r="X22" s="1433" t="str">
        <f t="shared" si="0"/>
        <v/>
      </c>
      <c r="Y22" s="1434"/>
      <c r="Z22" s="1434"/>
      <c r="AA22" s="1434"/>
      <c r="AB22" s="1434"/>
      <c r="AC22" s="1435"/>
      <c r="AD22" s="1455"/>
      <c r="AE22" s="1420"/>
      <c r="AF22" s="1419"/>
      <c r="AG22" s="1420"/>
      <c r="AH22" s="1360"/>
      <c r="AI22" s="1360"/>
      <c r="AJ22" s="1360"/>
      <c r="AK22" s="1361"/>
      <c r="AL22" s="1359"/>
      <c r="AM22" s="1360"/>
      <c r="AN22" s="1360"/>
      <c r="AO22" s="1360"/>
      <c r="AP22" s="1360"/>
      <c r="AQ22" s="1361"/>
      <c r="AR22" s="125"/>
    </row>
    <row r="23" spans="2:44" ht="18.75" customHeight="1" x14ac:dyDescent="0.25">
      <c r="B23" s="125"/>
      <c r="C23" s="1255" t="s">
        <v>171</v>
      </c>
      <c r="D23" s="1256"/>
      <c r="E23" s="1256"/>
      <c r="F23" s="1257"/>
      <c r="G23" s="1425"/>
      <c r="H23" s="1426"/>
      <c r="I23" s="1426"/>
      <c r="J23" s="1426"/>
      <c r="K23" s="1426"/>
      <c r="L23" s="1427"/>
      <c r="M23" s="1425" t="str">
        <f>IF(G23="","",G23*M13)</f>
        <v/>
      </c>
      <c r="N23" s="1426"/>
      <c r="O23" s="1426"/>
      <c r="P23" s="1426"/>
      <c r="Q23" s="1427"/>
      <c r="R23" s="1425" t="str">
        <f>IF(G23="","",G23*R13)</f>
        <v/>
      </c>
      <c r="S23" s="1426"/>
      <c r="T23" s="1426"/>
      <c r="U23" s="1426"/>
      <c r="V23" s="1426"/>
      <c r="W23" s="1427"/>
      <c r="X23" s="1425" t="str">
        <f t="shared" si="0"/>
        <v/>
      </c>
      <c r="Y23" s="1426"/>
      <c r="Z23" s="1426"/>
      <c r="AA23" s="1426"/>
      <c r="AB23" s="1426"/>
      <c r="AC23" s="1427"/>
      <c r="AD23" s="1430"/>
      <c r="AE23" s="1431"/>
      <c r="AF23" s="1432"/>
      <c r="AG23" s="1431"/>
      <c r="AH23" s="1277"/>
      <c r="AI23" s="1277"/>
      <c r="AJ23" s="1277"/>
      <c r="AK23" s="1278"/>
      <c r="AL23" s="1276"/>
      <c r="AM23" s="1277"/>
      <c r="AN23" s="1277"/>
      <c r="AO23" s="1277"/>
      <c r="AP23" s="1277"/>
      <c r="AQ23" s="1278"/>
      <c r="AR23" s="125"/>
    </row>
    <row r="24" spans="2:44" ht="18.75" customHeight="1" x14ac:dyDescent="0.25">
      <c r="B24" s="125"/>
      <c r="C24" s="1255" t="s">
        <v>172</v>
      </c>
      <c r="D24" s="1256"/>
      <c r="E24" s="1256"/>
      <c r="F24" s="1257"/>
      <c r="G24" s="1425"/>
      <c r="H24" s="1426"/>
      <c r="I24" s="1426"/>
      <c r="J24" s="1426"/>
      <c r="K24" s="1426"/>
      <c r="L24" s="1427"/>
      <c r="M24" s="1425" t="str">
        <f>IF(G24="","",G24*M13)</f>
        <v/>
      </c>
      <c r="N24" s="1426"/>
      <c r="O24" s="1426"/>
      <c r="P24" s="1426"/>
      <c r="Q24" s="1427"/>
      <c r="R24" s="1425" t="str">
        <f>IF(G24="","",G24*R13)</f>
        <v/>
      </c>
      <c r="S24" s="1426"/>
      <c r="T24" s="1426"/>
      <c r="U24" s="1426"/>
      <c r="V24" s="1426"/>
      <c r="W24" s="1427"/>
      <c r="X24" s="1425" t="str">
        <f t="shared" si="0"/>
        <v/>
      </c>
      <c r="Y24" s="1426"/>
      <c r="Z24" s="1426"/>
      <c r="AA24" s="1426"/>
      <c r="AB24" s="1426"/>
      <c r="AC24" s="1427"/>
      <c r="AD24" s="1430"/>
      <c r="AE24" s="1431"/>
      <c r="AF24" s="1432"/>
      <c r="AG24" s="1431"/>
      <c r="AH24" s="1277"/>
      <c r="AI24" s="1277"/>
      <c r="AJ24" s="1277"/>
      <c r="AK24" s="1278"/>
      <c r="AL24" s="1276"/>
      <c r="AM24" s="1277"/>
      <c r="AN24" s="1277"/>
      <c r="AO24" s="1277"/>
      <c r="AP24" s="1277"/>
      <c r="AQ24" s="1278"/>
      <c r="AR24" s="125"/>
    </row>
    <row r="25" spans="2:44" ht="18.75" customHeight="1" x14ac:dyDescent="0.25">
      <c r="B25" s="125"/>
      <c r="C25" s="1281" t="s">
        <v>189</v>
      </c>
      <c r="D25" s="1282"/>
      <c r="E25" s="1282"/>
      <c r="F25" s="1283"/>
      <c r="G25" s="1437">
        <f>SUM(G22:L24)</f>
        <v>0</v>
      </c>
      <c r="H25" s="1438"/>
      <c r="I25" s="1438"/>
      <c r="J25" s="1438"/>
      <c r="K25" s="1438"/>
      <c r="L25" s="1439"/>
      <c r="M25" s="1437">
        <f>IF(G25="","",G25*M13)</f>
        <v>0</v>
      </c>
      <c r="N25" s="1438"/>
      <c r="O25" s="1438"/>
      <c r="P25" s="1438"/>
      <c r="Q25" s="1439"/>
      <c r="R25" s="1437">
        <f>IF(G25="","",G25*R13)</f>
        <v>0</v>
      </c>
      <c r="S25" s="1438"/>
      <c r="T25" s="1438"/>
      <c r="U25" s="1438"/>
      <c r="V25" s="1438"/>
      <c r="W25" s="1439"/>
      <c r="X25" s="1437">
        <f t="shared" si="0"/>
        <v>0</v>
      </c>
      <c r="Y25" s="1438"/>
      <c r="Z25" s="1438"/>
      <c r="AA25" s="1438"/>
      <c r="AB25" s="1438"/>
      <c r="AC25" s="1439"/>
      <c r="AD25" s="1436">
        <f>SUM(AD22:AE24)</f>
        <v>0</v>
      </c>
      <c r="AE25" s="1429"/>
      <c r="AF25" s="1428">
        <f>SUM(AF22:AG24)</f>
        <v>0</v>
      </c>
      <c r="AG25" s="1429"/>
      <c r="AH25" s="1440"/>
      <c r="AI25" s="1440"/>
      <c r="AJ25" s="1440"/>
      <c r="AK25" s="1441"/>
      <c r="AL25" s="1440"/>
      <c r="AM25" s="1440"/>
      <c r="AN25" s="1440"/>
      <c r="AO25" s="1440"/>
      <c r="AP25" s="1440"/>
      <c r="AQ25" s="1441"/>
      <c r="AR25" s="125"/>
    </row>
    <row r="26" spans="2:44" ht="18.75" customHeight="1" x14ac:dyDescent="0.25">
      <c r="B26" s="125"/>
      <c r="C26" s="1301" t="s">
        <v>173</v>
      </c>
      <c r="D26" s="1302"/>
      <c r="E26" s="1302"/>
      <c r="F26" s="1303"/>
      <c r="G26" s="1433"/>
      <c r="H26" s="1434"/>
      <c r="I26" s="1434"/>
      <c r="J26" s="1434"/>
      <c r="K26" s="1434"/>
      <c r="L26" s="1435"/>
      <c r="M26" s="1425" t="str">
        <f>IF(G26="","",G26*M13)</f>
        <v/>
      </c>
      <c r="N26" s="1426"/>
      <c r="O26" s="1426"/>
      <c r="P26" s="1426"/>
      <c r="Q26" s="1427"/>
      <c r="R26" s="1433" t="str">
        <f>IF(G26="","",G26*R13)</f>
        <v/>
      </c>
      <c r="S26" s="1434"/>
      <c r="T26" s="1434"/>
      <c r="U26" s="1434"/>
      <c r="V26" s="1434"/>
      <c r="W26" s="1435"/>
      <c r="X26" s="1433" t="str">
        <f t="shared" si="0"/>
        <v/>
      </c>
      <c r="Y26" s="1434"/>
      <c r="Z26" s="1434"/>
      <c r="AA26" s="1434"/>
      <c r="AB26" s="1434"/>
      <c r="AC26" s="1435"/>
      <c r="AD26" s="1455"/>
      <c r="AE26" s="1420"/>
      <c r="AF26" s="1419"/>
      <c r="AG26" s="1420"/>
      <c r="AH26" s="1360"/>
      <c r="AI26" s="1360"/>
      <c r="AJ26" s="1360"/>
      <c r="AK26" s="1361"/>
      <c r="AL26" s="1359"/>
      <c r="AM26" s="1360"/>
      <c r="AN26" s="1360"/>
      <c r="AO26" s="1360"/>
      <c r="AP26" s="1360"/>
      <c r="AQ26" s="1361"/>
      <c r="AR26" s="125"/>
    </row>
    <row r="27" spans="2:44" ht="18.75" customHeight="1" x14ac:dyDescent="0.25">
      <c r="B27" s="125"/>
      <c r="C27" s="1255" t="s">
        <v>174</v>
      </c>
      <c r="D27" s="1256"/>
      <c r="E27" s="1256"/>
      <c r="F27" s="1257"/>
      <c r="G27" s="1425"/>
      <c r="H27" s="1426"/>
      <c r="I27" s="1426"/>
      <c r="J27" s="1426"/>
      <c r="K27" s="1426"/>
      <c r="L27" s="1427"/>
      <c r="M27" s="1425" t="str">
        <f>IF(G27="","",G27*M13)</f>
        <v/>
      </c>
      <c r="N27" s="1426"/>
      <c r="O27" s="1426"/>
      <c r="P27" s="1426"/>
      <c r="Q27" s="1427"/>
      <c r="R27" s="1425" t="str">
        <f>IF(G27="","",G27*R13)</f>
        <v/>
      </c>
      <c r="S27" s="1426"/>
      <c r="T27" s="1426"/>
      <c r="U27" s="1426"/>
      <c r="V27" s="1426"/>
      <c r="W27" s="1427"/>
      <c r="X27" s="1425" t="str">
        <f t="shared" si="0"/>
        <v/>
      </c>
      <c r="Y27" s="1426"/>
      <c r="Z27" s="1426"/>
      <c r="AA27" s="1426"/>
      <c r="AB27" s="1426"/>
      <c r="AC27" s="1427"/>
      <c r="AD27" s="1430"/>
      <c r="AE27" s="1431"/>
      <c r="AF27" s="1432"/>
      <c r="AG27" s="1431"/>
      <c r="AH27" s="1277"/>
      <c r="AI27" s="1277"/>
      <c r="AJ27" s="1277"/>
      <c r="AK27" s="1278"/>
      <c r="AL27" s="1276"/>
      <c r="AM27" s="1277"/>
      <c r="AN27" s="1277"/>
      <c r="AO27" s="1277"/>
      <c r="AP27" s="1277"/>
      <c r="AQ27" s="1278"/>
      <c r="AR27" s="125"/>
    </row>
    <row r="28" spans="2:44" ht="18.75" customHeight="1" x14ac:dyDescent="0.25">
      <c r="B28" s="125"/>
      <c r="C28" s="1255" t="s">
        <v>175</v>
      </c>
      <c r="D28" s="1256"/>
      <c r="E28" s="1256"/>
      <c r="F28" s="1257"/>
      <c r="G28" s="1425"/>
      <c r="H28" s="1426"/>
      <c r="I28" s="1426"/>
      <c r="J28" s="1426"/>
      <c r="K28" s="1426"/>
      <c r="L28" s="1427"/>
      <c r="M28" s="1425" t="str">
        <f>IF(G28="","",G28*M13)</f>
        <v/>
      </c>
      <c r="N28" s="1426"/>
      <c r="O28" s="1426"/>
      <c r="P28" s="1426"/>
      <c r="Q28" s="1427"/>
      <c r="R28" s="1425" t="str">
        <f>IF(G28="","",G28*R13)</f>
        <v/>
      </c>
      <c r="S28" s="1426"/>
      <c r="T28" s="1426"/>
      <c r="U28" s="1426"/>
      <c r="V28" s="1426"/>
      <c r="W28" s="1427"/>
      <c r="X28" s="1425" t="str">
        <f t="shared" si="0"/>
        <v/>
      </c>
      <c r="Y28" s="1426"/>
      <c r="Z28" s="1426"/>
      <c r="AA28" s="1426"/>
      <c r="AB28" s="1426"/>
      <c r="AC28" s="1427"/>
      <c r="AD28" s="1430"/>
      <c r="AE28" s="1431"/>
      <c r="AF28" s="1432"/>
      <c r="AG28" s="1431"/>
      <c r="AH28" s="1277"/>
      <c r="AI28" s="1277"/>
      <c r="AJ28" s="1277"/>
      <c r="AK28" s="1278"/>
      <c r="AL28" s="1276"/>
      <c r="AM28" s="1277"/>
      <c r="AN28" s="1277"/>
      <c r="AO28" s="1277"/>
      <c r="AP28" s="1277"/>
      <c r="AQ28" s="1278"/>
      <c r="AR28" s="125"/>
    </row>
    <row r="29" spans="2:44" ht="18.75" customHeight="1" x14ac:dyDescent="0.25">
      <c r="B29" s="125"/>
      <c r="C29" s="1353" t="s">
        <v>190</v>
      </c>
      <c r="D29" s="1354"/>
      <c r="E29" s="1354"/>
      <c r="F29" s="1355"/>
      <c r="G29" s="1445">
        <f>SUM(G26:L28)</f>
        <v>0</v>
      </c>
      <c r="H29" s="1446"/>
      <c r="I29" s="1446"/>
      <c r="J29" s="1446"/>
      <c r="K29" s="1446"/>
      <c r="L29" s="1447"/>
      <c r="M29" s="1437">
        <f>IF(G29="","",G29*M13)</f>
        <v>0</v>
      </c>
      <c r="N29" s="1438"/>
      <c r="O29" s="1438"/>
      <c r="P29" s="1438"/>
      <c r="Q29" s="1439"/>
      <c r="R29" s="1445">
        <f>IF(G29="","",G29*R13)</f>
        <v>0</v>
      </c>
      <c r="S29" s="1446"/>
      <c r="T29" s="1446"/>
      <c r="U29" s="1446"/>
      <c r="V29" s="1446"/>
      <c r="W29" s="1447"/>
      <c r="X29" s="1445">
        <f t="shared" si="0"/>
        <v>0</v>
      </c>
      <c r="Y29" s="1446"/>
      <c r="Z29" s="1446"/>
      <c r="AA29" s="1446"/>
      <c r="AB29" s="1446"/>
      <c r="AC29" s="1447"/>
      <c r="AD29" s="1467">
        <f>SUM(AD26:AE28)</f>
        <v>0</v>
      </c>
      <c r="AE29" s="1468"/>
      <c r="AF29" s="1477">
        <f>SUM(AF26:AG28)</f>
        <v>0</v>
      </c>
      <c r="AG29" s="1468"/>
      <c r="AH29" s="1475"/>
      <c r="AI29" s="1475"/>
      <c r="AJ29" s="1475"/>
      <c r="AK29" s="1476"/>
      <c r="AL29" s="1475"/>
      <c r="AM29" s="1475"/>
      <c r="AN29" s="1475"/>
      <c r="AO29" s="1475"/>
      <c r="AP29" s="1475"/>
      <c r="AQ29" s="1476"/>
      <c r="AR29" s="125"/>
    </row>
    <row r="30" spans="2:44" ht="18.75" customHeight="1" x14ac:dyDescent="0.25">
      <c r="B30" s="125"/>
      <c r="C30" s="1224" t="s">
        <v>203</v>
      </c>
      <c r="D30" s="1224"/>
      <c r="E30" s="1224"/>
      <c r="F30" s="1224"/>
      <c r="G30" s="1449">
        <f>G17+G21+G25+G29</f>
        <v>290400</v>
      </c>
      <c r="H30" s="1449"/>
      <c r="I30" s="1449"/>
      <c r="J30" s="1449"/>
      <c r="K30" s="1449"/>
      <c r="L30" s="1449"/>
      <c r="M30" s="1449">
        <f>M17+M21+M25+M29</f>
        <v>35457.839999999997</v>
      </c>
      <c r="N30" s="1449"/>
      <c r="O30" s="1449"/>
      <c r="P30" s="1449"/>
      <c r="Q30" s="1449"/>
      <c r="R30" s="1449">
        <f>R17+R21+R25+R29</f>
        <v>2178</v>
      </c>
      <c r="S30" s="1449"/>
      <c r="T30" s="1449"/>
      <c r="U30" s="1449"/>
      <c r="V30" s="1449"/>
      <c r="W30" s="1449"/>
      <c r="X30" s="1456">
        <f>X17+X21+X25+X29</f>
        <v>37635.839999999997</v>
      </c>
      <c r="Y30" s="1456"/>
      <c r="Z30" s="1456"/>
      <c r="AA30" s="1456"/>
      <c r="AB30" s="1456"/>
      <c r="AC30" s="1456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125"/>
    </row>
    <row r="31" spans="2:44" ht="15" customHeight="1" x14ac:dyDescent="0.2"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</row>
    <row r="32" spans="2:44" ht="15" customHeight="1" x14ac:dyDescent="0.2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</row>
    <row r="33" spans="2:44" ht="15" customHeight="1" x14ac:dyDescent="0.2">
      <c r="B33" s="125"/>
      <c r="C33" s="125"/>
      <c r="D33" s="125"/>
      <c r="E33" s="125"/>
      <c r="F33" s="125"/>
      <c r="G33" s="125"/>
      <c r="H33" s="125"/>
      <c r="I33" s="125"/>
      <c r="J33" s="125"/>
      <c r="K33" s="1448"/>
      <c r="L33" s="1448"/>
      <c r="M33" s="1448"/>
      <c r="N33" s="1448"/>
      <c r="O33" s="1448"/>
      <c r="P33" s="1448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</row>
    <row r="34" spans="2:44" ht="15" customHeight="1" x14ac:dyDescent="0.2">
      <c r="B34" s="125"/>
      <c r="C34" s="125"/>
      <c r="D34" s="125"/>
      <c r="E34" s="125"/>
      <c r="F34" s="125"/>
      <c r="G34" s="125"/>
      <c r="H34" s="125"/>
      <c r="I34" s="125"/>
      <c r="J34" s="125"/>
      <c r="K34" s="1448"/>
      <c r="L34" s="1448"/>
      <c r="M34" s="1448"/>
      <c r="N34" s="1448"/>
      <c r="O34" s="1448"/>
      <c r="P34" s="1448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</row>
    <row r="35" spans="2:44" ht="15" customHeight="1" x14ac:dyDescent="0.3">
      <c r="B35" s="125"/>
      <c r="C35" s="1334" t="s">
        <v>644</v>
      </c>
      <c r="D35" s="1334"/>
      <c r="E35" s="1334"/>
      <c r="F35" s="1334"/>
      <c r="G35" s="1334"/>
      <c r="H35" s="1334"/>
      <c r="I35" s="1334"/>
      <c r="J35" s="1334"/>
      <c r="K35" s="1334"/>
      <c r="L35" s="1334"/>
      <c r="M35" s="1334"/>
      <c r="N35" s="1334"/>
      <c r="O35" s="1334"/>
      <c r="P35" s="1334"/>
      <c r="Q35" s="1334"/>
      <c r="R35" s="1334"/>
      <c r="S35" s="1334"/>
      <c r="T35" s="1334"/>
      <c r="U35" s="1334"/>
      <c r="V35" s="1334"/>
      <c r="W35" s="1334"/>
      <c r="X35" s="1334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6"/>
      <c r="AJ35" s="125"/>
      <c r="AK35" s="125"/>
      <c r="AL35" s="125"/>
      <c r="AM35" s="125"/>
      <c r="AN35" s="125"/>
      <c r="AO35" s="125"/>
      <c r="AP35" s="125"/>
      <c r="AQ35" s="125"/>
      <c r="AR35" s="125"/>
    </row>
    <row r="36" spans="2:44" ht="15" customHeight="1" x14ac:dyDescent="0.2">
      <c r="B36" s="125"/>
      <c r="C36" s="125"/>
      <c r="D36" s="125"/>
      <c r="E36" s="125"/>
      <c r="F36" s="125"/>
      <c r="G36" s="125"/>
      <c r="H36" s="125"/>
      <c r="I36" s="125"/>
      <c r="J36" s="437"/>
      <c r="K36" s="437"/>
      <c r="L36" s="437"/>
      <c r="M36" s="437"/>
      <c r="N36" s="437"/>
      <c r="O36" s="437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6"/>
      <c r="AJ36" s="125"/>
      <c r="AK36" s="125"/>
      <c r="AL36" s="125"/>
      <c r="AM36" s="125"/>
      <c r="AN36" s="125"/>
      <c r="AO36" s="125"/>
      <c r="AP36" s="125"/>
      <c r="AQ36" s="125"/>
      <c r="AR36" s="125"/>
    </row>
    <row r="37" spans="2:44" ht="15" customHeight="1" x14ac:dyDescent="0.2">
      <c r="B37" s="125"/>
      <c r="C37" s="1322" t="s">
        <v>640</v>
      </c>
      <c r="D37" s="1323"/>
      <c r="E37" s="1323"/>
      <c r="F37" s="1323"/>
      <c r="G37" s="1323"/>
      <c r="H37" s="1323"/>
      <c r="I37" s="1323"/>
      <c r="J37" s="1323"/>
      <c r="K37" s="1323"/>
      <c r="L37" s="1324"/>
      <c r="M37" s="1322" t="s">
        <v>639</v>
      </c>
      <c r="N37" s="1323"/>
      <c r="O37" s="1323"/>
      <c r="P37" s="1323"/>
      <c r="Q37" s="1323"/>
      <c r="R37" s="1323"/>
      <c r="S37" s="1323"/>
      <c r="T37" s="1323"/>
      <c r="U37" s="1323"/>
      <c r="V37" s="1323"/>
      <c r="W37" s="1450" t="s">
        <v>772</v>
      </c>
      <c r="X37" s="1451"/>
      <c r="Y37" s="1451"/>
      <c r="Z37" s="1451"/>
      <c r="AA37" s="1452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25"/>
    </row>
    <row r="38" spans="2:44" ht="15" customHeight="1" x14ac:dyDescent="0.35">
      <c r="B38" s="125"/>
      <c r="C38" s="1327" t="s">
        <v>176</v>
      </c>
      <c r="D38" s="1328"/>
      <c r="E38" s="1328"/>
      <c r="F38" s="1328"/>
      <c r="G38" s="1329"/>
      <c r="H38" s="1330">
        <f>G30</f>
        <v>290400</v>
      </c>
      <c r="I38" s="1331"/>
      <c r="J38" s="1331"/>
      <c r="K38" s="1331"/>
      <c r="L38" s="1332"/>
      <c r="M38" s="1335" t="s">
        <v>186</v>
      </c>
      <c r="N38" s="1336"/>
      <c r="O38" s="1336"/>
      <c r="P38" s="1336"/>
      <c r="Q38" s="1337"/>
      <c r="R38" s="1443"/>
      <c r="S38" s="1444"/>
      <c r="T38" s="1444"/>
      <c r="U38" s="1444"/>
      <c r="V38" s="1444"/>
      <c r="W38" s="1478">
        <f>H38-R38</f>
        <v>290400</v>
      </c>
      <c r="X38" s="1479"/>
      <c r="Y38" s="1479"/>
      <c r="Z38" s="1479"/>
      <c r="AA38" s="1480"/>
      <c r="AB38" s="617"/>
      <c r="AC38" s="617"/>
      <c r="AD38" s="617"/>
      <c r="AE38" s="615"/>
      <c r="AF38" s="615"/>
      <c r="AG38" s="615"/>
      <c r="AH38" s="615"/>
      <c r="AI38" s="615"/>
      <c r="AJ38" s="588"/>
      <c r="AK38" s="589"/>
      <c r="AL38" s="589"/>
      <c r="AM38" s="589"/>
      <c r="AN38" s="589"/>
      <c r="AO38" s="589"/>
      <c r="AP38" s="589"/>
      <c r="AQ38" s="589"/>
      <c r="AR38" s="125"/>
    </row>
    <row r="39" spans="2:44" ht="15" customHeight="1" x14ac:dyDescent="0.2">
      <c r="B39" s="125"/>
      <c r="C39" s="1392" t="s">
        <v>201</v>
      </c>
      <c r="D39" s="1393"/>
      <c r="E39" s="1393"/>
      <c r="F39" s="1393"/>
      <c r="G39" s="1394"/>
      <c r="H39" s="1395">
        <f>M30</f>
        <v>35457.839999999997</v>
      </c>
      <c r="I39" s="1396"/>
      <c r="J39" s="1396"/>
      <c r="K39" s="1396"/>
      <c r="L39" s="1397"/>
      <c r="M39" s="1392" t="s">
        <v>647</v>
      </c>
      <c r="N39" s="1393"/>
      <c r="O39" s="1393"/>
      <c r="P39" s="1393"/>
      <c r="Q39" s="1394"/>
      <c r="R39" s="1461"/>
      <c r="S39" s="1462"/>
      <c r="T39" s="1462"/>
      <c r="U39" s="1462"/>
      <c r="V39" s="1462"/>
      <c r="W39" s="1469">
        <f>H39-R39</f>
        <v>35457.839999999997</v>
      </c>
      <c r="X39" s="1470"/>
      <c r="Y39" s="1470"/>
      <c r="Z39" s="1470"/>
      <c r="AA39" s="1471"/>
      <c r="AB39" s="617"/>
      <c r="AC39" s="617"/>
      <c r="AD39" s="617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5"/>
    </row>
    <row r="40" spans="2:44" ht="15" customHeight="1" x14ac:dyDescent="0.2">
      <c r="B40" s="125"/>
      <c r="C40" s="1392" t="s">
        <v>645</v>
      </c>
      <c r="D40" s="1393"/>
      <c r="E40" s="1393"/>
      <c r="F40" s="1393"/>
      <c r="G40" s="1394"/>
      <c r="H40" s="1395">
        <f>R30</f>
        <v>2178</v>
      </c>
      <c r="I40" s="1396"/>
      <c r="J40" s="1396"/>
      <c r="K40" s="1396"/>
      <c r="L40" s="1397"/>
      <c r="M40" s="1392" t="s">
        <v>642</v>
      </c>
      <c r="N40" s="1393"/>
      <c r="O40" s="1393"/>
      <c r="P40" s="1393"/>
      <c r="Q40" s="1394"/>
      <c r="R40" s="1461"/>
      <c r="S40" s="1462"/>
      <c r="T40" s="1462"/>
      <c r="U40" s="1462"/>
      <c r="V40" s="1463"/>
      <c r="W40" s="1472">
        <f>H40-R40</f>
        <v>2178</v>
      </c>
      <c r="X40" s="1473"/>
      <c r="Y40" s="1473"/>
      <c r="Z40" s="1473"/>
      <c r="AA40" s="1474"/>
      <c r="AB40" s="617"/>
      <c r="AC40" s="617"/>
      <c r="AD40" s="617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25"/>
    </row>
    <row r="41" spans="2:44" ht="15" customHeight="1" x14ac:dyDescent="0.2">
      <c r="B41" s="125"/>
      <c r="C41" s="1369" t="s">
        <v>643</v>
      </c>
      <c r="D41" s="1370"/>
      <c r="E41" s="1370"/>
      <c r="F41" s="1370"/>
      <c r="G41" s="1371"/>
      <c r="H41" s="1464">
        <f>SUM(H39:L40)</f>
        <v>37635.839999999997</v>
      </c>
      <c r="I41" s="1465"/>
      <c r="J41" s="1465"/>
      <c r="K41" s="1465"/>
      <c r="L41" s="1466"/>
      <c r="M41" s="1369" t="s">
        <v>643</v>
      </c>
      <c r="N41" s="1370"/>
      <c r="O41" s="1370"/>
      <c r="P41" s="1370"/>
      <c r="Q41" s="1371"/>
      <c r="R41" s="1464">
        <f>SUM(R39:V40)</f>
        <v>0</v>
      </c>
      <c r="S41" s="1465"/>
      <c r="T41" s="1465"/>
      <c r="U41" s="1465"/>
      <c r="V41" s="1466"/>
      <c r="W41" s="1457">
        <f>H41-R41</f>
        <v>37635.839999999997</v>
      </c>
      <c r="X41" s="1458"/>
      <c r="Y41" s="1458"/>
      <c r="Z41" s="1458"/>
      <c r="AA41" s="1459"/>
      <c r="AB41" s="617"/>
      <c r="AC41" s="617"/>
      <c r="AD41" s="617"/>
      <c r="AE41" s="616"/>
      <c r="AF41" s="616"/>
      <c r="AG41" s="616"/>
      <c r="AH41" s="616"/>
      <c r="AI41" s="616"/>
      <c r="AJ41" s="2"/>
      <c r="AK41" s="2"/>
      <c r="AL41" s="2"/>
      <c r="AM41" s="2"/>
      <c r="AN41" s="2"/>
      <c r="AO41" s="2"/>
      <c r="AP41" s="2"/>
      <c r="AQ41" s="2"/>
      <c r="AR41" s="125"/>
    </row>
    <row r="42" spans="2:44" ht="15" customHeight="1" x14ac:dyDescent="0.2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25"/>
    </row>
    <row r="43" spans="2:44" ht="15" customHeight="1" x14ac:dyDescent="0.2">
      <c r="B43" s="125"/>
      <c r="C43" s="125"/>
      <c r="D43" s="125"/>
      <c r="E43" s="125"/>
      <c r="F43" s="125"/>
      <c r="G43" s="125"/>
      <c r="H43" s="125"/>
      <c r="I43" s="125"/>
      <c r="J43" s="125"/>
      <c r="K43" s="96"/>
      <c r="L43" s="96"/>
      <c r="M43" s="96"/>
      <c r="N43" s="1442"/>
      <c r="O43" s="1442"/>
      <c r="P43" s="1442"/>
      <c r="Q43" s="1442"/>
      <c r="R43" s="1442"/>
      <c r="S43" s="590"/>
      <c r="T43" s="140"/>
      <c r="U43" s="140"/>
      <c r="V43" s="140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25"/>
    </row>
    <row r="44" spans="2:44" ht="15" customHeight="1" x14ac:dyDescent="0.2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25"/>
    </row>
    <row r="45" spans="2:44" ht="15" customHeight="1" x14ac:dyDescent="0.2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25"/>
    </row>
  </sheetData>
  <mergeCells count="202">
    <mergeCell ref="W39:AA39"/>
    <mergeCell ref="W40:AA40"/>
    <mergeCell ref="AL29:AQ29"/>
    <mergeCell ref="AF29:AG29"/>
    <mergeCell ref="AH29:AK29"/>
    <mergeCell ref="AH27:AK27"/>
    <mergeCell ref="AL27:AQ27"/>
    <mergeCell ref="W38:AA38"/>
    <mergeCell ref="AL28:AQ28"/>
    <mergeCell ref="X28:AC28"/>
    <mergeCell ref="R28:W28"/>
    <mergeCell ref="X29:AC29"/>
    <mergeCell ref="R27:W27"/>
    <mergeCell ref="X27:AC27"/>
    <mergeCell ref="AH23:AK23"/>
    <mergeCell ref="AL22:AQ22"/>
    <mergeCell ref="AD26:AE26"/>
    <mergeCell ref="AF26:AG26"/>
    <mergeCell ref="AD27:AE27"/>
    <mergeCell ref="AF27:AG27"/>
    <mergeCell ref="AD28:AE28"/>
    <mergeCell ref="AF28:AG28"/>
    <mergeCell ref="AL26:AQ26"/>
    <mergeCell ref="AL24:AQ24"/>
    <mergeCell ref="AD25:AE25"/>
    <mergeCell ref="AF25:AG25"/>
    <mergeCell ref="AH25:AK25"/>
    <mergeCell ref="AL25:AQ25"/>
    <mergeCell ref="AD24:AE24"/>
    <mergeCell ref="AF24:AG24"/>
    <mergeCell ref="W41:AA41"/>
    <mergeCell ref="K4:AH5"/>
    <mergeCell ref="M39:Q39"/>
    <mergeCell ref="M40:Q40"/>
    <mergeCell ref="M41:Q41"/>
    <mergeCell ref="R39:V39"/>
    <mergeCell ref="R40:V40"/>
    <mergeCell ref="R41:V41"/>
    <mergeCell ref="AH24:AK24"/>
    <mergeCell ref="AD29:AE29"/>
    <mergeCell ref="AH28:AK28"/>
    <mergeCell ref="AD22:AE22"/>
    <mergeCell ref="AF22:AG22"/>
    <mergeCell ref="AH22:AK22"/>
    <mergeCell ref="AH16:AK16"/>
    <mergeCell ref="AD21:AE21"/>
    <mergeCell ref="AF21:AG21"/>
    <mergeCell ref="AH21:AK21"/>
    <mergeCell ref="AH19:AK19"/>
    <mergeCell ref="AH26:AK26"/>
    <mergeCell ref="AD18:AE18"/>
    <mergeCell ref="AF18:AG18"/>
    <mergeCell ref="AH18:AK18"/>
    <mergeCell ref="H41:L41"/>
    <mergeCell ref="R24:W24"/>
    <mergeCell ref="X24:AC24"/>
    <mergeCell ref="AL18:AQ18"/>
    <mergeCell ref="AL17:AQ17"/>
    <mergeCell ref="AD16:AE16"/>
    <mergeCell ref="AF16:AG16"/>
    <mergeCell ref="AH17:AK17"/>
    <mergeCell ref="F2:M2"/>
    <mergeCell ref="M12:Q12"/>
    <mergeCell ref="M13:Q13"/>
    <mergeCell ref="C16:F16"/>
    <mergeCell ref="M16:Q16"/>
    <mergeCell ref="G16:L16"/>
    <mergeCell ref="C15:F15"/>
    <mergeCell ref="G15:L15"/>
    <mergeCell ref="M15:Q15"/>
    <mergeCell ref="G12:L12"/>
    <mergeCell ref="G18:L18"/>
    <mergeCell ref="M18:Q18"/>
    <mergeCell ref="R18:W18"/>
    <mergeCell ref="G17:L17"/>
    <mergeCell ref="M17:Q17"/>
    <mergeCell ref="R17:W17"/>
    <mergeCell ref="AL23:AQ23"/>
    <mergeCell ref="M27:Q27"/>
    <mergeCell ref="M28:Q28"/>
    <mergeCell ref="C40:G40"/>
    <mergeCell ref="H40:L40"/>
    <mergeCell ref="AD12:AG12"/>
    <mergeCell ref="AD13:AE13"/>
    <mergeCell ref="AF13:AG13"/>
    <mergeCell ref="AD14:AE14"/>
    <mergeCell ref="X30:AC30"/>
    <mergeCell ref="AD23:AE23"/>
    <mergeCell ref="AF23:AG23"/>
    <mergeCell ref="W37:AA37"/>
    <mergeCell ref="C27:F27"/>
    <mergeCell ref="X25:AC25"/>
    <mergeCell ref="C26:F26"/>
    <mergeCell ref="G26:L26"/>
    <mergeCell ref="M26:Q26"/>
    <mergeCell ref="C25:F25"/>
    <mergeCell ref="G25:L25"/>
    <mergeCell ref="M25:Q25"/>
    <mergeCell ref="R25:W25"/>
    <mergeCell ref="R26:W26"/>
    <mergeCell ref="X26:AC26"/>
    <mergeCell ref="M24:Q24"/>
    <mergeCell ref="R23:W23"/>
    <mergeCell ref="X23:AC23"/>
    <mergeCell ref="N43:R43"/>
    <mergeCell ref="Q2:X2"/>
    <mergeCell ref="C41:G41"/>
    <mergeCell ref="C38:G38"/>
    <mergeCell ref="C39:G39"/>
    <mergeCell ref="H38:L38"/>
    <mergeCell ref="H39:L39"/>
    <mergeCell ref="M38:Q38"/>
    <mergeCell ref="R38:V38"/>
    <mergeCell ref="C29:F29"/>
    <mergeCell ref="G29:L29"/>
    <mergeCell ref="M29:Q29"/>
    <mergeCell ref="R29:W29"/>
    <mergeCell ref="K33:P34"/>
    <mergeCell ref="C35:X35"/>
    <mergeCell ref="C30:F30"/>
    <mergeCell ref="G30:L30"/>
    <mergeCell ref="M30:Q30"/>
    <mergeCell ref="R30:W30"/>
    <mergeCell ref="C28:F28"/>
    <mergeCell ref="G28:L28"/>
    <mergeCell ref="G27:L27"/>
    <mergeCell ref="X17:AC17"/>
    <mergeCell ref="AL19:AQ19"/>
    <mergeCell ref="AD20:AE20"/>
    <mergeCell ref="AF20:AG20"/>
    <mergeCell ref="AH20:AK20"/>
    <mergeCell ref="AL20:AQ20"/>
    <mergeCell ref="AH15:AK15"/>
    <mergeCell ref="R15:W15"/>
    <mergeCell ref="X22:AC22"/>
    <mergeCell ref="AL21:AQ21"/>
    <mergeCell ref="C20:F20"/>
    <mergeCell ref="G20:L20"/>
    <mergeCell ref="G19:L19"/>
    <mergeCell ref="M19:Q19"/>
    <mergeCell ref="R19:W19"/>
    <mergeCell ref="X19:AC19"/>
    <mergeCell ref="M20:Q20"/>
    <mergeCell ref="R20:W20"/>
    <mergeCell ref="X20:AC20"/>
    <mergeCell ref="R12:W12"/>
    <mergeCell ref="M14:Q14"/>
    <mergeCell ref="R16:W16"/>
    <mergeCell ref="X16:AC16"/>
    <mergeCell ref="AD15:AE15"/>
    <mergeCell ref="AF15:AG15"/>
    <mergeCell ref="X15:AC15"/>
    <mergeCell ref="AL15:AQ15"/>
    <mergeCell ref="AL16:AQ16"/>
    <mergeCell ref="C37:L37"/>
    <mergeCell ref="M37:V37"/>
    <mergeCell ref="AF17:AG17"/>
    <mergeCell ref="AD19:AE19"/>
    <mergeCell ref="AF19:AG19"/>
    <mergeCell ref="C19:F19"/>
    <mergeCell ref="C17:F17"/>
    <mergeCell ref="X18:AC18"/>
    <mergeCell ref="AD17:AE17"/>
    <mergeCell ref="C18:F18"/>
    <mergeCell ref="X21:AC21"/>
    <mergeCell ref="C22:F22"/>
    <mergeCell ref="G22:L22"/>
    <mergeCell ref="M22:Q22"/>
    <mergeCell ref="C21:F21"/>
    <mergeCell ref="G21:L21"/>
    <mergeCell ref="C24:F24"/>
    <mergeCell ref="G24:L24"/>
    <mergeCell ref="G23:L23"/>
    <mergeCell ref="M23:Q23"/>
    <mergeCell ref="C23:F23"/>
    <mergeCell ref="M21:Q21"/>
    <mergeCell ref="R21:W21"/>
    <mergeCell ref="R22:W22"/>
    <mergeCell ref="C5:I6"/>
    <mergeCell ref="C7:I9"/>
    <mergeCell ref="AN5:AQ5"/>
    <mergeCell ref="AI5:AM5"/>
    <mergeCell ref="L7:AF8"/>
    <mergeCell ref="AF14:AG14"/>
    <mergeCell ref="AH14:AK14"/>
    <mergeCell ref="AL14:AQ14"/>
    <mergeCell ref="AL12:AQ13"/>
    <mergeCell ref="AH12:AK13"/>
    <mergeCell ref="C12:F13"/>
    <mergeCell ref="G13:L13"/>
    <mergeCell ref="R13:W13"/>
    <mergeCell ref="C14:F14"/>
    <mergeCell ref="G14:L14"/>
    <mergeCell ref="X12:AC13"/>
    <mergeCell ref="AD10:AG10"/>
    <mergeCell ref="AO7:AP9"/>
    <mergeCell ref="AK7:AN9"/>
    <mergeCell ref="AN10:AQ10"/>
    <mergeCell ref="AL10:AM10"/>
    <mergeCell ref="AH10:AK10"/>
    <mergeCell ref="R14:W14"/>
    <mergeCell ref="X14:AC14"/>
  </mergeCells>
  <phoneticPr fontId="1" type="noConversion"/>
  <hyperlinks>
    <hyperlink ref="Q2:X2" location="Feuil5!B15" display="La base de donnée"/>
    <hyperlink ref="F2:J2" location="Feuil1!A1" display="Le Menu"/>
  </hyperlinks>
  <pageMargins left="0.19685039370078741" right="0.19685039370078741" top="0.98425196850393704" bottom="0.98425196850393704" header="0.51181102362204722" footer="0.51181102362204722"/>
  <pageSetup paperSize="9" scale="78" orientation="portrait" cellComments="atEnd" horizontalDpi="36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26</vt:i4>
      </vt:variant>
      <vt:variant>
        <vt:lpstr>Plages nommées</vt:lpstr>
      </vt:variant>
      <vt:variant>
        <vt:i4>21</vt:i4>
      </vt:variant>
    </vt:vector>
  </HeadingPairs>
  <TitlesOfParts>
    <vt:vector size="47" baseType="lpstr">
      <vt:lpstr>Feuil1</vt:lpstr>
      <vt:lpstr>Feuil2</vt:lpstr>
      <vt:lpstr>Feuil3</vt:lpstr>
      <vt:lpstr>Feuil4</vt:lpstr>
      <vt:lpstr>Feuil5</vt:lpstr>
      <vt:lpstr>Feuil6</vt:lpstr>
      <vt:lpstr>Feuil7</vt:lpstr>
      <vt:lpstr>Feuil CNAS 2015</vt:lpstr>
      <vt:lpstr>Feuil8</vt:lpstr>
      <vt:lpstr>Feuil9</vt:lpstr>
      <vt:lpstr>Feuil10</vt:lpstr>
      <vt:lpstr>Feuil11</vt:lpstr>
      <vt:lpstr>Feuil12</vt:lpstr>
      <vt:lpstr>Feuil13</vt:lpstr>
      <vt:lpstr>Feuil14</vt:lpstr>
      <vt:lpstr>Feuil15</vt:lpstr>
      <vt:lpstr>Feuil16</vt:lpstr>
      <vt:lpstr>Feuil17</vt:lpstr>
      <vt:lpstr>Feuil18</vt:lpstr>
      <vt:lpstr>Feuil19</vt:lpstr>
      <vt:lpstr>Feuil20</vt:lpstr>
      <vt:lpstr>Feuil21</vt:lpstr>
      <vt:lpstr>Feuil22</vt:lpstr>
      <vt:lpstr>Feuil23</vt:lpstr>
      <vt:lpstr>Feuil24</vt:lpstr>
      <vt:lpstr>Feuil25</vt:lpstr>
      <vt:lpstr>Feuil1!Zone_d_impression</vt:lpstr>
      <vt:lpstr>Feuil10!Zone_d_impression</vt:lpstr>
      <vt:lpstr>Feuil11!Zone_d_impression</vt:lpstr>
      <vt:lpstr>Feuil12!Zone_d_impression</vt:lpstr>
      <vt:lpstr>Feuil13!Zone_d_impression</vt:lpstr>
      <vt:lpstr>Feuil14!Zone_d_impression</vt:lpstr>
      <vt:lpstr>Feuil16!Zone_d_impression</vt:lpstr>
      <vt:lpstr>Feuil17!Zone_d_impression</vt:lpstr>
      <vt:lpstr>Feuil18!Zone_d_impression</vt:lpstr>
      <vt:lpstr>Feuil19!Zone_d_impression</vt:lpstr>
      <vt:lpstr>Feuil20!Zone_d_impression</vt:lpstr>
      <vt:lpstr>Feuil21!Zone_d_impression</vt:lpstr>
      <vt:lpstr>Feuil22!Zone_d_impression</vt:lpstr>
      <vt:lpstr>Feuil24!Zone_d_impression</vt:lpstr>
      <vt:lpstr>Feuil25!Zone_d_impression</vt:lpstr>
      <vt:lpstr>Feuil3!Zone_d_impression</vt:lpstr>
      <vt:lpstr>Feuil4!Zone_d_impression</vt:lpstr>
      <vt:lpstr>Feuil5!Zone_d_impression</vt:lpstr>
      <vt:lpstr>Feuil6!Zone_d_impression</vt:lpstr>
      <vt:lpstr>Feuil7!Zone_d_impression</vt:lpstr>
      <vt:lpstr>Feuil8!Zone_d_impression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</dc:creator>
  <cp:lastModifiedBy>star</cp:lastModifiedBy>
  <cp:lastPrinted>2019-03-02T20:18:43Z</cp:lastPrinted>
  <dcterms:created xsi:type="dcterms:W3CDTF">2010-11-22T17:23:00Z</dcterms:created>
  <dcterms:modified xsi:type="dcterms:W3CDTF">2021-03-27T16:05:01Z</dcterms:modified>
</cp:coreProperties>
</file>